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P 1182K Dokumentacja\Materiały przetarg odc  8+375 - 11+025\"/>
    </mc:Choice>
  </mc:AlternateContent>
  <bookViews>
    <workbookView xWindow="0" yWindow="0" windowWidth="28800" windowHeight="12435"/>
  </bookViews>
  <sheets>
    <sheet name="Kosztorys uproszczony" sheetId="1" r:id="rId1"/>
  </sheets>
  <definedNames>
    <definedName name="_xlnm.Print_Titles" localSheetId="0">'Kosztorys uproszczony'!$1:$5</definedName>
  </definedNames>
  <calcPr calcId="152511"/>
</workbook>
</file>

<file path=xl/calcChain.xml><?xml version="1.0" encoding="utf-8"?>
<calcChain xmlns="http://schemas.openxmlformats.org/spreadsheetml/2006/main">
  <c r="I148" i="1" l="1"/>
  <c r="I147" i="1"/>
  <c r="I144" i="1"/>
  <c r="I145" i="1"/>
  <c r="I143" i="1"/>
  <c r="I141" i="1"/>
  <c r="I140" i="1"/>
  <c r="I131" i="1"/>
  <c r="I132" i="1"/>
  <c r="I133" i="1"/>
  <c r="I134" i="1"/>
  <c r="I135" i="1"/>
  <c r="I136" i="1"/>
  <c r="I137" i="1"/>
  <c r="I138" i="1"/>
  <c r="I130" i="1"/>
  <c r="I126" i="1"/>
  <c r="I127" i="1"/>
  <c r="I128" i="1"/>
  <c r="I125" i="1"/>
  <c r="I115" i="1"/>
  <c r="I116" i="1"/>
  <c r="I117" i="1"/>
  <c r="I118" i="1"/>
  <c r="I119" i="1"/>
  <c r="I120" i="1"/>
  <c r="I121" i="1"/>
  <c r="I122" i="1"/>
  <c r="I123" i="1"/>
  <c r="I114" i="1"/>
  <c r="I112" i="1"/>
  <c r="I111" i="1"/>
  <c r="I107" i="1"/>
  <c r="I108" i="1"/>
  <c r="I109" i="1"/>
  <c r="I106" i="1"/>
  <c r="I104" i="1"/>
  <c r="I103" i="1"/>
  <c r="I98" i="1"/>
  <c r="I99" i="1"/>
  <c r="I100" i="1"/>
  <c r="I101" i="1"/>
  <c r="I97" i="1"/>
  <c r="I91" i="1"/>
  <c r="I92" i="1"/>
  <c r="I93" i="1"/>
  <c r="I94" i="1"/>
  <c r="I95" i="1"/>
  <c r="I90" i="1"/>
  <c r="I82" i="1"/>
  <c r="I83" i="1"/>
  <c r="I84" i="1"/>
  <c r="I85" i="1"/>
  <c r="I86" i="1"/>
  <c r="I87" i="1"/>
  <c r="I81" i="1"/>
  <c r="I78" i="1"/>
  <c r="I77" i="1"/>
  <c r="I74" i="1"/>
  <c r="I75" i="1"/>
  <c r="I73" i="1"/>
  <c r="I69" i="1"/>
  <c r="I70" i="1"/>
  <c r="I68" i="1"/>
  <c r="I65" i="1"/>
  <c r="I66" i="1"/>
  <c r="I64" i="1"/>
  <c r="I62" i="1"/>
  <c r="I60" i="1"/>
  <c r="I50" i="1"/>
  <c r="I51" i="1"/>
  <c r="I52" i="1"/>
  <c r="I53" i="1"/>
  <c r="I54" i="1"/>
  <c r="I55" i="1"/>
  <c r="I56" i="1"/>
  <c r="I57" i="1"/>
  <c r="I49" i="1"/>
  <c r="I40" i="1"/>
  <c r="I41" i="1"/>
  <c r="I42" i="1"/>
  <c r="I43" i="1"/>
  <c r="I44" i="1"/>
  <c r="I45" i="1"/>
  <c r="I46" i="1"/>
  <c r="I47" i="1"/>
  <c r="I39" i="1"/>
  <c r="I31" i="1"/>
  <c r="I32" i="1"/>
  <c r="I33" i="1"/>
  <c r="I34" i="1"/>
  <c r="I35" i="1"/>
  <c r="I36" i="1"/>
  <c r="I37" i="1"/>
  <c r="I30" i="1"/>
  <c r="I23" i="1"/>
  <c r="I24" i="1"/>
  <c r="I25" i="1"/>
  <c r="I26" i="1"/>
  <c r="I27" i="1"/>
  <c r="I22" i="1"/>
  <c r="I11" i="1"/>
  <c r="I12" i="1"/>
  <c r="I13" i="1"/>
  <c r="I14" i="1"/>
  <c r="I15" i="1"/>
  <c r="I16" i="1"/>
  <c r="I17" i="1"/>
  <c r="I18" i="1"/>
  <c r="I19" i="1"/>
  <c r="I20" i="1"/>
  <c r="I10" i="1"/>
  <c r="I8" i="1"/>
  <c r="I149" i="1" s="1"/>
  <c r="I150" i="1" l="1"/>
  <c r="I151" i="1" s="1"/>
</calcChain>
</file>

<file path=xl/sharedStrings.xml><?xml version="1.0" encoding="utf-8"?>
<sst xmlns="http://schemas.openxmlformats.org/spreadsheetml/2006/main" count="612" uniqueCount="362">
  <si>
    <t>Nr</t>
  </si>
  <si>
    <t>Podstawa</t>
  </si>
  <si>
    <t>Nr ST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</si>
  <si>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</si>
  <si>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</si>
  <si>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</si>
  <si>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</si>
  <si>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</si>
  <si>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</si>
  <si>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</si>
  <si>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</si>
  <si>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</si>
  <si>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</si>
  <si>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</si>
  <si>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</si>
  <si>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</si>
  <si>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</si>
  <si>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Roboty przygotowawcze</t>
  </si>
  <si>
    <t xml:space="preserve"> Roboty pomiarowe</t>
  </si>
  <si>
    <t xml:space="preserve">KNNR-W 1 0111/01  </t>
  </si>
  <si>
    <t>D-01.01.01</t>
  </si>
  <si>
    <t>Roboty pomiarowe przy liniowych robotach ziemnych, trasa dróg w terenie równinnym</t>
  </si>
  <si>
    <t>km</t>
  </si>
  <si>
    <t xml:space="preserve"> Roboty rozbiórkowe w km 8+375 - 11+025</t>
  </si>
  <si>
    <t xml:space="preserve">KNNR 6 0802/06  </t>
  </si>
  <si>
    <t>D-01.02.04</t>
  </si>
  <si>
    <t>Rozebranie mechaniczne nawierzchni z betonu grubości 15cm wraz z transportem urobku na odl. 10 km w gruncie kat. II-VI</t>
  </si>
  <si>
    <t>m2</t>
  </si>
  <si>
    <t xml:space="preserve">KNNR 6 0802/04  </t>
  </si>
  <si>
    <t>Rozebranie mechaniczne nawierzchni z mas mineralno-bitumicznych grubości 4cm wraz z transportem urobku na odl. 10 km</t>
  </si>
  <si>
    <t xml:space="preserve"> Kalkulacja indywidualna </t>
  </si>
  <si>
    <t>Rozebranie istniejącej wiaty przystankowej wraz z wywiezieniem na miejsce wskazane przez Zamawiajacego</t>
  </si>
  <si>
    <t>kpl</t>
  </si>
  <si>
    <t xml:space="preserve">KNNR 6 0806/01  </t>
  </si>
  <si>
    <t>Rozebranie krawężników betonowych z ławą wraz z transportem urobku na odl. 10 km</t>
  </si>
  <si>
    <t>m</t>
  </si>
  <si>
    <t xml:space="preserve">KNNR 6 0806/08  </t>
  </si>
  <si>
    <t>Rozebranie obrzeży o wymiarach 8x30cm na podsypce piaskowej wraz z transportem urobku na odl. 10 km</t>
  </si>
  <si>
    <t xml:space="preserve">KNNR 6 0803/06  </t>
  </si>
  <si>
    <t>Rozebranie nawierzchni z kostki brukowej betonowej - analogia. Materiał do przekazania właścicielowi posesji. W przypadku konieczności wywiezienia materiału z terenu budowy, należy  wywieźć urobek na odl. 10 km</t>
  </si>
  <si>
    <t xml:space="preserve">KNR 2-31 0816/04  </t>
  </si>
  <si>
    <t>Rozebranie ścianek czołowych i ław przepustów betonowych wraz z transportem urobku na odl. 10 km</t>
  </si>
  <si>
    <t>m3</t>
  </si>
  <si>
    <t xml:space="preserve">KNR 2-31 0816/02  </t>
  </si>
  <si>
    <t>Rozebranie przepustów z rur betonowych o średnicy 50 - 60 cm wraz z transportem urobku na odl. 10 km</t>
  </si>
  <si>
    <t>10</t>
  </si>
  <si>
    <t xml:space="preserve">KNR 2-31 0816/03  </t>
  </si>
  <si>
    <t>Rozebranie przepustów z rur betonowych o średnicy 80cm - 100 cm wraz z transportem urobku na odl. 10 km</t>
  </si>
  <si>
    <t>11</t>
  </si>
  <si>
    <t xml:space="preserve">KNNR 6 0802/02  </t>
  </si>
  <si>
    <t>Rozebranie nawierzchni z kruszywa grubości 15cm wraz z transportem urobku na odl. 10 km</t>
  </si>
  <si>
    <t>12</t>
  </si>
  <si>
    <t xml:space="preserve">KNNR 6 0805/01  </t>
  </si>
  <si>
    <t>Rozebranie nawierzchni z płyt ażurowych wraz z transportem urobku na odl. 10 km</t>
  </si>
  <si>
    <t xml:space="preserve"> Wycinka drzew i krzewów wraz z transportem drewna na plac wskazany przez Inwestora - wg. zestawienia</t>
  </si>
  <si>
    <t>13</t>
  </si>
  <si>
    <t xml:space="preserve">KNNR 1 0102/02  </t>
  </si>
  <si>
    <t>D-01.02.01</t>
  </si>
  <si>
    <t>Mechaniczne karczowanie zagajników średnich od 31-60% powierzchni wraz z wywiezieniem - wg. zestawienia</t>
  </si>
  <si>
    <t>ha</t>
  </si>
  <si>
    <t>14</t>
  </si>
  <si>
    <t xml:space="preserve">KNNR 1 0101/01  </t>
  </si>
  <si>
    <t>Mechaniczne ścinanie drzew z karczowaniem pni poprzez frezowanie o średnicy 10-15cm wraz z wywiezieniem drewna na miejsce wskazane przez Zamawiajacego - wg. zestawienia</t>
  </si>
  <si>
    <t>szt</t>
  </si>
  <si>
    <t>15</t>
  </si>
  <si>
    <t xml:space="preserve">KNNR 1 0101/02  </t>
  </si>
  <si>
    <t>Mechaniczne ścinanie drzew z karczowaniem pni poprzez frezowanie o średnicy 16-25cm wraz z wywiezieniem drewna na miejsce wskazane przez Zamawiajacego- wg. zestawienia</t>
  </si>
  <si>
    <t>16</t>
  </si>
  <si>
    <t xml:space="preserve">KNNR 1 0101/03  </t>
  </si>
  <si>
    <t>Mechaniczne ścinanie drzew z karczowaniem pni poprzez frezowanie o średnicy 26-35cm wraz z wywiezieniem drewna na miejsce wskazane przez Zamawiajacego - wg. zestawienia</t>
  </si>
  <si>
    <t>17</t>
  </si>
  <si>
    <t xml:space="preserve">KNNR 1 0101/04  </t>
  </si>
  <si>
    <t>Mechaniczne ścinanie drzew z karczowaniem pni poprzez frezowanie o średnicy 36-45cm wraz z wywiezieniem drewna na miejsce wskazane przez Zamawiajacego - wg. zestawienia</t>
  </si>
  <si>
    <t>18</t>
  </si>
  <si>
    <t xml:space="preserve">KNNR 1 0101/05  </t>
  </si>
  <si>
    <t>Mechaniczne ścinanie drzew z karczowaniem pni poprzez frezowanie o średnicy 46-55cm wraz z wywiezieniem drewna na miejsce wskazane przez Zamawiajacego - wg. zestawienia</t>
  </si>
  <si>
    <t xml:space="preserve"> Odwodnienie korpusu drogowego</t>
  </si>
  <si>
    <t xml:space="preserve"> Rowy</t>
  </si>
  <si>
    <t>19</t>
  </si>
  <si>
    <t xml:space="preserve">KSNR 1 0201/06  </t>
  </si>
  <si>
    <t>D-02.01.01</t>
  </si>
  <si>
    <t>Roboty ziemne koparkami podsiebiernymi z transportem urobku samochodami samowyładowczymi, wraz z transportem urobku na odl. 10 km w gruncie kat. II-VI</t>
  </si>
  <si>
    <t>20</t>
  </si>
  <si>
    <t xml:space="preserve">KNNR 10 0407/01.1  </t>
  </si>
  <si>
    <t>D-06.01.01</t>
  </si>
  <si>
    <t>Wykonanie ubezpieczenia płytami ażurowymi typu "KRATA" 60x40x8cm na podsypce cementowo piaskowej gr. 10 cm wraz z wypełnieniem otworów humusem  - zgodnie z odcinkami wskazanymi w przekrojach typowych oraz planie sytuacyjnym</t>
  </si>
  <si>
    <t>21</t>
  </si>
  <si>
    <t xml:space="preserve">KNNR 10 0406/01.1  </t>
  </si>
  <si>
    <t>Wykonanie ubezpieczenia na skarpach elementami betonowymi typu KPED 0107 (lub równoważne) na podkładzie betonowym z betonu C16/20 gr. 10 cm - analogia</t>
  </si>
  <si>
    <t>22</t>
  </si>
  <si>
    <t xml:space="preserve">KNKRB 1 0318/05  </t>
  </si>
  <si>
    <t>D-02.03.01</t>
  </si>
  <si>
    <t>Mechaniczne formowanie nasypów, dostarczenie ziemi: z odkładu, grunt kat.III-IV</t>
  </si>
  <si>
    <t>23</t>
  </si>
  <si>
    <t xml:space="preserve">KNKRB 1 0229/05  </t>
  </si>
  <si>
    <t>Zagęszczanie nasypów ubijakami mechanicznymi, grubość zagęszczanej warstwy w stanie luźnym 20cm, grunt kategorii III-IV</t>
  </si>
  <si>
    <t>24</t>
  </si>
  <si>
    <t xml:space="preserve">KNR 2-31 0402/04  </t>
  </si>
  <si>
    <t>D-08.01.01</t>
  </si>
  <si>
    <t>Ława betonowa z oporem pod elementy prefabrykowane</t>
  </si>
  <si>
    <t>25</t>
  </si>
  <si>
    <t xml:space="preserve">KNR K-48 0101/05  </t>
  </si>
  <si>
    <t>Odwodnienie liniowe standardowe z polimerobetonu - elementy korytkowe z rusztem  - klasa obciążenia min. D400 wg normy PN-EN 1433:2005 - lub równoważne w km 8+375 - 11+025 w obrębie przebudowywanych zjazdów</t>
  </si>
  <si>
    <t>26</t>
  </si>
  <si>
    <t xml:space="preserve">KNR K-48 0105/01  </t>
  </si>
  <si>
    <t>Ściek drogowy skarpowy z elementów prefabrykowanych skrzynkowych trapezowych</t>
  </si>
  <si>
    <t xml:space="preserve"> Przepusty zjazdowe</t>
  </si>
  <si>
    <t>27</t>
  </si>
  <si>
    <t>28</t>
  </si>
  <si>
    <t xml:space="preserve">KNNR 6 0605/01  </t>
  </si>
  <si>
    <t>D-03.01.01</t>
  </si>
  <si>
    <t>Ławy fundamentowe żwirowe przepustów pod zjazdami (dla przepustów fi 50 i 60)</t>
  </si>
  <si>
    <t>29</t>
  </si>
  <si>
    <t xml:space="preserve">KNNR 6 0605/02  </t>
  </si>
  <si>
    <t>Ławy fundamentowe betonowe przepustów pod zjazdami (dla przepustów fi 80 i 100)</t>
  </si>
  <si>
    <t>30</t>
  </si>
  <si>
    <t xml:space="preserve">KNNR 6 0605/08  </t>
  </si>
  <si>
    <t>Rury betonowe o średnicy 60cm przepustów pod zjazdami na ławie z kruszywa o gr. 20 cm wraz z obsypką z kruszywa i zagęszczeniem</t>
  </si>
  <si>
    <t>31</t>
  </si>
  <si>
    <t xml:space="preserve">KNR 2-33r90 0601/02  </t>
  </si>
  <si>
    <t>Części przelotowe prefabrykowanych przepustów drogowych rurowych jednootworowych o średnicy 80cm wraz z obsypką z kruszywa i zagęszczeniem</t>
  </si>
  <si>
    <t>32</t>
  </si>
  <si>
    <t xml:space="preserve">KNR 2-33r90 0601/03  </t>
  </si>
  <si>
    <t>Części przelotowe prefabrykowanych przepustów drogowych rurowych jednootworowych o średnicy 100cm wraz z obsybką z kruszywa i zagęszczeniem</t>
  </si>
  <si>
    <t>33</t>
  </si>
  <si>
    <t xml:space="preserve">KNNR 6 0605/05  </t>
  </si>
  <si>
    <t>Ścianki czołowe przepustów pod zjazdami dla rur o średnicy 60cm</t>
  </si>
  <si>
    <t>34</t>
  </si>
  <si>
    <t xml:space="preserve">KNNR 6 0605/03  </t>
  </si>
  <si>
    <t>Ścianki czołowe przepustów pod zjazdami dla rur o średnicy 80cm-analogia</t>
  </si>
  <si>
    <t>35</t>
  </si>
  <si>
    <t xml:space="preserve">KNK 2-06 0605/03  </t>
  </si>
  <si>
    <t>Ścianki czołowe betonowe wraz z wykonaniem zbrojenia w postaci siatki o oczkach 0,1x0,1m z drutu fi 12mm dla rur o średnicy 100 cm</t>
  </si>
  <si>
    <t xml:space="preserve"> Przepusty pod korona drogi</t>
  </si>
  <si>
    <t>36</t>
  </si>
  <si>
    <t>37</t>
  </si>
  <si>
    <t xml:space="preserve">KNKRB 6 0604/04  </t>
  </si>
  <si>
    <t>Rozebranie przepustów pod zjazdami z rur żelbetowych o średnicy 100cm wraz z transportem urobku na odl. 10 km</t>
  </si>
  <si>
    <t>38</t>
  </si>
  <si>
    <t xml:space="preserve">KNKRB 6 0604/07  </t>
  </si>
  <si>
    <t>Rozebranie przepustów z rur żelbetowych śr.150cm wraz z transportem urobku na odl. 10 km</t>
  </si>
  <si>
    <t>39</t>
  </si>
  <si>
    <t xml:space="preserve">KNCK 1 1411/02  </t>
  </si>
  <si>
    <t>Rozebranie ścianek czołowych z betonu przepustów rurowych wraz z transportem urobku na odl. 10 km</t>
  </si>
  <si>
    <t>40</t>
  </si>
  <si>
    <t>Ławy fundamentowe betonowe przepustów</t>
  </si>
  <si>
    <t>41</t>
  </si>
  <si>
    <t xml:space="preserve">KNR 2-33 0606/01  </t>
  </si>
  <si>
    <t>Obudowy wlotów (wylotów) prefabrykowanych przepustów drogowych rurowych beton C20/25 wraz z wykonaniem zbrojenia w postaci siatki o oczkach 0,1x0,1m z drutu fi 12mm</t>
  </si>
  <si>
    <t>42</t>
  </si>
  <si>
    <t>Wykonanie podkładu z chudego betonu gr. 10 pod murki czołowe - analogia</t>
  </si>
  <si>
    <t>43</t>
  </si>
  <si>
    <t xml:space="preserve">KNR 2-33r90 0607/02  </t>
  </si>
  <si>
    <t>Prefabrykowane przepusty ramowe wraz z płytą denną i zespalajacą ze światłem przepustu (w km 9+093) 1,5x2,5m - analogia</t>
  </si>
  <si>
    <t>44</t>
  </si>
  <si>
    <t>Prefabrykowane przepusty ramowe wraz z płytą denną i zespalajacą ze światłem przepustu 1,2x2m - analogia w km 10+545</t>
  </si>
  <si>
    <t xml:space="preserve"> Jezdnia drogi powiatowej nr 1182K</t>
  </si>
  <si>
    <t xml:space="preserve"> Roboty rozbiórkowe</t>
  </si>
  <si>
    <t>45</t>
  </si>
  <si>
    <t xml:space="preserve">KNR SEK-06-01 0103/10.1  </t>
  </si>
  <si>
    <t>D-05.03.11</t>
  </si>
  <si>
    <t>Frezowanie nawierzchni asfaltowych na głębokości 10cm na zimno przy użyciu frezarki bez odwozu   - materiał do wykorzystania do MCE</t>
  </si>
  <si>
    <t xml:space="preserve"> Roboty ziemne</t>
  </si>
  <si>
    <t>46</t>
  </si>
  <si>
    <t>Roboty ziemne koparkami podsiebiernymi z transportem urobku samochodami samowyładowczymi, wraz z transportem urobku na odl. 10 km w gruncie kat. II-VI - poszerzenie nawierzchni</t>
  </si>
  <si>
    <t xml:space="preserve"> Podbudowa jezdni DP 1182K</t>
  </si>
  <si>
    <t>47</t>
  </si>
  <si>
    <t xml:space="preserve">KNNR 6 0103/03  </t>
  </si>
  <si>
    <t>D-04.01.01</t>
  </si>
  <si>
    <t>Profilowanie i zagęszczanie mechaniczne podłoża pod warstwy konstrukcyjne nawierzchni w gruncie kategorii II-VI</t>
  </si>
  <si>
    <t>48</t>
  </si>
  <si>
    <t xml:space="preserve">KNR 2-31 0111/03  </t>
  </si>
  <si>
    <t>D-04.05.01</t>
  </si>
  <si>
    <t>Podbudowy z gruntu stabilizowanego emulsja i cementem o grubości po zagęszczeniu 30cm wykonywane mieszarkami doczepnymi MCE z doziarnieniem kruszywem łamanym gr 10cm</t>
  </si>
  <si>
    <t>49</t>
  </si>
  <si>
    <t>KNNR 6 0113/05  dopłata 2,3x</t>
  </si>
  <si>
    <t>D-04.04.02</t>
  </si>
  <si>
    <t>Podbudowy z kruszyw łamanych 0/63 mm, warstwa górna, grubość warstwy po zagęszczeniu 10cm - łączna grubość w-wy 23 cm poszerzenie nawierzchni pod MCE</t>
  </si>
  <si>
    <t xml:space="preserve"> Nawierzchnia DP 1182K</t>
  </si>
  <si>
    <t>50</t>
  </si>
  <si>
    <t xml:space="preserve">KNR K-42 0104/03 + 0104/04 </t>
  </si>
  <si>
    <t>D-05.03.05b</t>
  </si>
  <si>
    <t>Warstwa wiążąca z betonu asfaltowego AC 16W dla KR3 o grubości 5cm - łączna grubość 8 cm, (spełniającego wymagania wg WT-2 2014) wraz ze skropieniem nawierzchni asfaltem w ilości 0,6kg/m2</t>
  </si>
  <si>
    <t>51</t>
  </si>
  <si>
    <t xml:space="preserve">KNR K-42 0104/21 + 0104/22 </t>
  </si>
  <si>
    <t>D-05.03.05a</t>
  </si>
  <si>
    <t>Warstwa ścieralna z betonu asfaltowego AC 11S dla KR3  łączna grubosć w-wy 4 cm, (spełniającego wymagania KR3 wg WT-2 2014) wraz ze skropieniem nawierzchni asfaltem w ilości 0,4kg/m2</t>
  </si>
  <si>
    <t>52</t>
  </si>
  <si>
    <t xml:space="preserve">KNKRB 6 0103/05  </t>
  </si>
  <si>
    <t>Wyrównanie istniejącej podbudowy mieszanką mineralno-bitumiczną rozścielaną mechanicznie w km 8+375 - 11+025</t>
  </si>
  <si>
    <t>t</t>
  </si>
  <si>
    <t xml:space="preserve"> Pobocza</t>
  </si>
  <si>
    <t xml:space="preserve"> Pobocza z kruszywa</t>
  </si>
  <si>
    <t>53</t>
  </si>
  <si>
    <t>KNNR 6 0101/01  dopłata 1,5x</t>
  </si>
  <si>
    <t>Koryta o głębokości 10cm na całej szerokości jezdni i chodników wykonywane mechanicznie w gruncie kategorii II-VI - łączna grubość 15 cm wraz z transportem urobku na odl. 10 km</t>
  </si>
  <si>
    <t>54</t>
  </si>
  <si>
    <t xml:space="preserve">KNNR 6 0113/06  </t>
  </si>
  <si>
    <t>Podbudowy z kruszyw łamanych, warstwa górna, grubość warstwy po zagęszczeniu 15cm frakcji 0/3,15 mm</t>
  </si>
  <si>
    <t>55</t>
  </si>
  <si>
    <t xml:space="preserve">KNNR 6 1003/02 + 1003/01 </t>
  </si>
  <si>
    <t>D-05.03.08</t>
  </si>
  <si>
    <t>Podwójne powierzchniowe utrwalanie nawierzchni remonterem z  rozsypaniem grysów o frakcji 5-8mm dla warstwy pierwszej oraz 2-5 mm dla warstwy drugiej</t>
  </si>
  <si>
    <t xml:space="preserve"> Pobocza o nawierzchni z kostki brukowej</t>
  </si>
  <si>
    <t>56</t>
  </si>
  <si>
    <t xml:space="preserve">KNKRB 6 0105/03 + 0105/04 </t>
  </si>
  <si>
    <t>Podbudowy z materiału stabilizowanego cementem o Rm&gt;=5,0MPa o grubości warstwy po zagęszczeniu 30cm  - materiał z dowozu</t>
  </si>
  <si>
    <t>57</t>
  </si>
  <si>
    <t xml:space="preserve">KNNR 6 0502/03.4  </t>
  </si>
  <si>
    <t>D-05.03.23</t>
  </si>
  <si>
    <t>Nawierzchnia z kostki brukowej betonowej grubości 8cm na podsypce cementowo-piaskowej gr. 3 cm wypełnieniem spoin piaskiem</t>
  </si>
  <si>
    <t xml:space="preserve"> Skrzyżowania</t>
  </si>
  <si>
    <t xml:space="preserve"> Przebudowa tarcz skrzyżowań w km 8+375 - 11+025 zgodnie z planem sytuacyjnym</t>
  </si>
  <si>
    <t>58</t>
  </si>
  <si>
    <t xml:space="preserve">KNR SEK-06-01 0103/03.2  </t>
  </si>
  <si>
    <t>Frezowanie nawierzchni asfaltowych na głębokości 10cm na zimno przy użyciu frezarki  z odwiezieniem kory asfaltowej na place składowe samochodami samowyładowczymi  - materiał do wykorzystania na terenie budowy</t>
  </si>
  <si>
    <t>59</t>
  </si>
  <si>
    <t>Roboty ziemne koparkami podsiebiernymi z transportem urobku samochodami samowyładowczymi do 1 km, wraz z transportem urobku na odl. 10 km w gruncie kat. II-VI</t>
  </si>
  <si>
    <t>60</t>
  </si>
  <si>
    <t>61</t>
  </si>
  <si>
    <t>Podbudowy z kruszyw łamanych 0/63 mm, warstwa górna, grubość warstwy po zagęszczeniu 10cm - łączna grubość w-wy 23 cm</t>
  </si>
  <si>
    <t>62</t>
  </si>
  <si>
    <t>KNNR 6 1005/07  dopłata 2x</t>
  </si>
  <si>
    <t>D-04.03.01</t>
  </si>
  <si>
    <t>Skropienie nawierzchni asfaltem w ilości 0,4 kg/m2- łącznie 2 warstwy</t>
  </si>
  <si>
    <t>63</t>
  </si>
  <si>
    <t>Warstwa ścieralna z betonu asfaltowego AC 11S dla KR3 o grubości 4cm (spełniającego wymagania  KR3 wg WT-2 2014)</t>
  </si>
  <si>
    <t>64</t>
  </si>
  <si>
    <t xml:space="preserve">KNR K-42 0104/03  </t>
  </si>
  <si>
    <t>Warstwa wiążąca z betonu asfaltowego AC 16W dla KR2 o grubości 4cm , (spełniającego wymagania  wg WT-2 2014)</t>
  </si>
  <si>
    <t xml:space="preserve"> Budowa/ przebudowa istniejących zjazdów w km 8+375 - 11+025 zgodnie z planem sytuacyjnym</t>
  </si>
  <si>
    <t xml:space="preserve"> Zjazdy bitumiczne publiczne</t>
  </si>
  <si>
    <t>65</t>
  </si>
  <si>
    <t>KNNR 6 0101/02  dopłata 2x</t>
  </si>
  <si>
    <t>Koryta o głębokości 20cm na całej szerokości jezdni i chodników wykonywane mechanicznie w gruncie kategorii II-VI - łączna głębokosć 40 cm wraz z transportem urobku na odl. 10 km</t>
  </si>
  <si>
    <t>66</t>
  </si>
  <si>
    <t>KNNR 6 0113/05  dopłata 2x</t>
  </si>
  <si>
    <t>Podbudowy z kruszyw łamanych, warstwa górna, grubość warstwy po zagęszczeniu 10cm (0/31,5 mm) - łączna grubość 20 cm</t>
  </si>
  <si>
    <t>67</t>
  </si>
  <si>
    <t xml:space="preserve">KNNR 6 0113/02  </t>
  </si>
  <si>
    <t>Podbudowy z kruszyw łamanych, warstwa dolna, grubość warstwy po zagęszczeniu 20cm (0/63 mm)</t>
  </si>
  <si>
    <t>68</t>
  </si>
  <si>
    <t xml:space="preserve">KNR K-42 0104/17  </t>
  </si>
  <si>
    <t>Warstwa ścieralna z betonu asfaltowego AC 11S dla KR2 o grubości 3cm</t>
  </si>
  <si>
    <t>69</t>
  </si>
  <si>
    <t>70</t>
  </si>
  <si>
    <t>Warstwa wiążąca z betonu asfaltowego AC 16W dla KR2 o grubości 5cm</t>
  </si>
  <si>
    <t xml:space="preserve"> Zjazdy bitumiczne indywidualne</t>
  </si>
  <si>
    <t>71</t>
  </si>
  <si>
    <t>72</t>
  </si>
  <si>
    <t>73</t>
  </si>
  <si>
    <t>74</t>
  </si>
  <si>
    <t xml:space="preserve">KNR K-42 0104/17 + 0104/18 </t>
  </si>
  <si>
    <t>Warstwa ścieralna z betonu asfaltowego AC 11S dla KR2 o grubości 3cm - łączna grubość 5 cm</t>
  </si>
  <si>
    <t>75</t>
  </si>
  <si>
    <t xml:space="preserve">KNNR 6 1005/07  </t>
  </si>
  <si>
    <t>Skropienie nawierzchni asfaltem w ilości 0,4 kg/m2</t>
  </si>
  <si>
    <t xml:space="preserve"> Zjazdy z kruszywa</t>
  </si>
  <si>
    <t>76</t>
  </si>
  <si>
    <t xml:space="preserve">KNNR 6 0101/02  </t>
  </si>
  <si>
    <t>Koryta o głębokości 20cm na całej szerokości jezdni i chodników wykonywane mechanicznie w gruncie kategorii II-VI wraz z transportem urobku na odl. 10 km</t>
  </si>
  <si>
    <t>77</t>
  </si>
  <si>
    <t xml:space="preserve"> Zjazdy z kostki brukowej/ dojscia do furtki</t>
  </si>
  <si>
    <t>78</t>
  </si>
  <si>
    <t>Koryta o głębokości 20cm na całej szerokości jezdni i chodników wykonywane mechanicznie w gruncie kategorii II-VI - łączna gr. 40 cm wraz z transportem urobku na odl. 10 km</t>
  </si>
  <si>
    <t>79</t>
  </si>
  <si>
    <t>Podbudowy z kruszyw łamanych, warstwa górna, grubość warstwy po zagęszczeniu 15cm (0/31,5mm)</t>
  </si>
  <si>
    <t>80</t>
  </si>
  <si>
    <t>Podbudowy z materiału stabilizowanego cementem o Rm&gt;=5,0MPa o grubości warstwy po zagęszczeniu 20cm  - materiał z dowozu</t>
  </si>
  <si>
    <t>81</t>
  </si>
  <si>
    <t xml:space="preserve"> Pobocza na zjazdach</t>
  </si>
  <si>
    <t>82</t>
  </si>
  <si>
    <t xml:space="preserve">KNNR 6 0101/01  </t>
  </si>
  <si>
    <t>Koryta o głębokości 10cm na całej szerokości jezdni i chodników wykonywane mechanicznie w gruncie kategorii II-VI wraz z transportem urobku na odl. 10 km</t>
  </si>
  <si>
    <t>83</t>
  </si>
  <si>
    <t xml:space="preserve">KNNR 6 0113/05  </t>
  </si>
  <si>
    <t>Podbudowy z kruszyw łamanych, warstwa górna, grubość warstwy po zagęszczeniu 10cm frakcji 16/31,5mm</t>
  </si>
  <si>
    <t xml:space="preserve"> Perony autobusowe (podbudowa+nawierzchnia) w km 8+375 - 11+025 zg. z planem sytuacyjnym</t>
  </si>
  <si>
    <t>84</t>
  </si>
  <si>
    <t>85</t>
  </si>
  <si>
    <t xml:space="preserve">KNNR 6 0103/01  </t>
  </si>
  <si>
    <t>Profilowanie i zagęszczanie podłoża pod warstwy konstrukcyjne nawierzchni w gruncie kategorii II-IV</t>
  </si>
  <si>
    <t>86</t>
  </si>
  <si>
    <t>Podbudowy z kruszyw łamanych, warstwa dolna, grubość warstwy po zagęszczeniu 20cm, kruszywo 0/63mm</t>
  </si>
  <si>
    <t>87</t>
  </si>
  <si>
    <t>Podbudowy z kruszyw łamanych, warstwa górna, grubość warstwy po zagęszczeniu 10cm, kruszywo 0/31,5mm - łączna grubość 20 cm</t>
  </si>
  <si>
    <t>88</t>
  </si>
  <si>
    <t xml:space="preserve">KNNR 6 0502/03.3  </t>
  </si>
  <si>
    <t>89</t>
  </si>
  <si>
    <t xml:space="preserve">KNNR 6 0404/05  </t>
  </si>
  <si>
    <t>D-08.03.01</t>
  </si>
  <si>
    <t>Obrzeża betonowe o wymiarach 30x8cm na podsypce cementowo-piaskowej z wypełnieniem spoin zaprawą cementową</t>
  </si>
  <si>
    <t>90</t>
  </si>
  <si>
    <t xml:space="preserve">KNNR 6 0403/03  </t>
  </si>
  <si>
    <t>Krawężniki betonowe wystające o wymiarach 15x30cm, z wykonaniem ławy betonowej, na podsypce cementowo-piaskowej</t>
  </si>
  <si>
    <t>91</t>
  </si>
  <si>
    <t xml:space="preserve">KNR K-48 0102/06  </t>
  </si>
  <si>
    <t>D-08.05.03</t>
  </si>
  <si>
    <t>Ścieki uliczne z kostki betonowej przykrawężnikowe na podsypce cementowo-piaskowej grubości 3cm - 4 rzędy z kostki 8x10x20cm układanej na płask</t>
  </si>
  <si>
    <t>92</t>
  </si>
  <si>
    <t>Ława betonowa z oporem pod elementy uliczne</t>
  </si>
  <si>
    <t>93</t>
  </si>
  <si>
    <t>Dostarczenie wraz z montażem wiaty przystankowej o szerokosci 3,00m, głębokosci 0,7-1,0m. Ściany boczne przeszklone z poliwęglanu litego gr. min 4 mm lub szkła hartowanego o gr. min 5 mm. Konstrukcja z profila zamkniętego malowanego proszkowo, z ławką drewnianą i tablicą ogłoszeniową. Dach z poliwęglanu komorowego przyciemnionego o gr. min 6 mm. Tył wiaty wykonany z blachy trapezowej malowanej proszkowo. Kolor oraz ostateczny wzór należy musi zostać zaakceptowany przez Zamawiajacego.</t>
  </si>
  <si>
    <t xml:space="preserve"> Elementy uliczne</t>
  </si>
  <si>
    <t>94</t>
  </si>
  <si>
    <t xml:space="preserve">KNR 2-31 0403/05  </t>
  </si>
  <si>
    <t>Krawężniki betonowe o wymiarach 15x22cm wtopione na podsypce cementowo-piaskowej - odsłonięcie 2cm - analogia</t>
  </si>
  <si>
    <t>95</t>
  </si>
  <si>
    <t>Krawężniki betonowe o wymiarach 12x25cm wtopione na podsypce cementowo-piaskowej</t>
  </si>
  <si>
    <t>96</t>
  </si>
  <si>
    <t>97</t>
  </si>
  <si>
    <t xml:space="preserve"> Oznakowanie dróg i urządzenia bezpieczeństwa ruchu - zgodnie z zatwierdzoną docelową organizacją ruchu</t>
  </si>
  <si>
    <t>98</t>
  </si>
  <si>
    <t xml:space="preserve">KNCK 1 1301/03  </t>
  </si>
  <si>
    <t>Zdejmowanie tablic znaków drogowych - ostrzegawczych, zakazu i nakazu</t>
  </si>
  <si>
    <t>99</t>
  </si>
  <si>
    <t xml:space="preserve">KNCK 1 1301/06  </t>
  </si>
  <si>
    <t>Zdjęcie drogowskazów</t>
  </si>
  <si>
    <t>100</t>
  </si>
  <si>
    <t xml:space="preserve">KNNR 6 0808/08  </t>
  </si>
  <si>
    <t>Rozebranie słupków do znaków</t>
  </si>
  <si>
    <t>101</t>
  </si>
  <si>
    <t xml:space="preserve">KNR-K 2-31 0102/02  </t>
  </si>
  <si>
    <t>D-07.02.01</t>
  </si>
  <si>
    <t>Montaż drogowskazów tablicowych o powierzchni 0,50-1,0m2 na konstrukcjach wsporczych osadzonych w gruncie</t>
  </si>
  <si>
    <t>102</t>
  </si>
  <si>
    <t xml:space="preserve">KNK 2-06 0701/06  </t>
  </si>
  <si>
    <t>Ustawienie słupków do znaków o średnicy 70mm</t>
  </si>
  <si>
    <t>103</t>
  </si>
  <si>
    <t xml:space="preserve">KNNR 6 0702/05  </t>
  </si>
  <si>
    <t>Pionowe znaki zakazu, nakazu, ostrzegawcze i informacyjne o powierzchni ponad 0,3m2</t>
  </si>
  <si>
    <t>104</t>
  </si>
  <si>
    <t xml:space="preserve">KNR 2-31 0818/06  </t>
  </si>
  <si>
    <t>Rozebranie barier stalowych pojedynczych</t>
  </si>
  <si>
    <t>105</t>
  </si>
  <si>
    <t>Bariery drogowe stalowe SP-06 ze słupkami o rozstawie co 2 m</t>
  </si>
  <si>
    <t>mb</t>
  </si>
  <si>
    <t>106</t>
  </si>
  <si>
    <t xml:space="preserve">KNR-K 2-31 0301/01  </t>
  </si>
  <si>
    <t>Oznakowanie chemoutwardzalne grubowarstwowe</t>
  </si>
  <si>
    <t xml:space="preserve"> Oznakowanie Tablice informacyjne</t>
  </si>
  <si>
    <t>107</t>
  </si>
  <si>
    <t>Tablice informacyjne o realizacji projektu zgodnie z wytycznymi programu  oraz obiowiazującymi przepisami       ( Rozporządzenie Rady Ministrów z dnia 7 lipca 2023 r. zmieniające rozporządzenie w sprawie określenia działań informacyjnych podejmowanych przez podmioty realizujące zadania finansowane lub dofinansowane z budżetu państwa lub z państwowych funduszy celowych) wraz z uchwytami do montażu i montażem</t>
  </si>
  <si>
    <t>108</t>
  </si>
  <si>
    <t xml:space="preserve"> Zabezpieczenie sieci podziemnych</t>
  </si>
  <si>
    <t>109</t>
  </si>
  <si>
    <t xml:space="preserve">KNNR-W 9 0814/02  </t>
  </si>
  <si>
    <t>D-03.02.01</t>
  </si>
  <si>
    <t>Zabezpieczenie istniejącej sieci energetycznej rurami ochronnymi dwudzielnymi z PCW  w miejscach kolizji z istniejacą siecią - analogia</t>
  </si>
  <si>
    <t>110</t>
  </si>
  <si>
    <t>Zabezpieczenie istniejącej sieci teletechnicznej rurami ochronnymi dwudzielnymi z PCW  w miejscach kolizji z istniejacą siecią - analogia</t>
  </si>
  <si>
    <t>111</t>
  </si>
  <si>
    <t>Zabezpieczenie istniejącej sieci wodociągowej rurami ochronnymi dwudzielnymi z PCW  w miejscach kolizji z istniejacą siecią - analogia</t>
  </si>
  <si>
    <t xml:space="preserve"> Wymiana oświetlenia ulicznego w pasie DP 1182K w km 8+375 - 11+025</t>
  </si>
  <si>
    <t>112</t>
  </si>
  <si>
    <t>Demontaż istniejacaych opraw oświetlenia ulicznego wraz z wysięgnikami.</t>
  </si>
  <si>
    <t>113</t>
  </si>
  <si>
    <t>Dostawa wraz z montażem opraw oświetlenia ulicznego typu LED o mocy 90-100W  wraz z wysięgnikami oraz kompletnym osprzętem. Sprawdzenie poprawności działania opraw.</t>
  </si>
  <si>
    <t>Podatek VAT 23%</t>
  </si>
  <si>
    <t>Wartość netto</t>
  </si>
  <si>
    <t>Wartość brutto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</si>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</sst>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4" fontId="3" fillId="6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1"/>
  <sheetViews>
    <sheetView tabSelected="1" topLeftCell="A139" workbookViewId="0">
      <selection activeCell="L144" sqref="L144"/>
    </sheetView>
  </sheetViews>
  <sheetFormatPr defaultColWidth="11.42578125" defaultRowHeight="12.75" customHeight="1" x14ac:dyDescent="0.2"/>
  <cols>
    <col min="1" max="1" width="4.28515625" style="17" customWidth="1"/>
    <col min="2" max="2" width="5" style="17" customWidth="1"/>
    <col min="3" max="3" width="8.5703125" style="17" customWidth="1"/>
    <col min="4" max="4" width="9.28515625" style="17" customWidth="1"/>
    <col min="5" max="5" width="40.85546875" style="17" customWidth="1"/>
    <col min="6" max="6" width="5" style="17" customWidth="1"/>
    <col min="7" max="8" width="9.28515625" style="17" customWidth="1"/>
    <col min="9" max="9" width="11.42578125" style="17" customWidth="1"/>
    <col min="10" max="16384" width="11.42578125" style="17"/>
  </cols>
  <sheetData>
    <row r="2" spans="1:9" ht="12.75" customHeight="1" x14ac:dyDescent="0.2">
      <c r="A2" s="1"/>
      <c r="B2" s="25"/>
      <c r="C2" s="25"/>
      <c r="D2" s="25"/>
      <c r="E2" s="25"/>
      <c r="F2" s="25"/>
      <c r="G2" s="25"/>
      <c r="H2" s="25"/>
      <c r="I2" s="25"/>
    </row>
    <row r="3" spans="1:9" ht="22.5" customHeight="1" x14ac:dyDescent="0.2">
      <c r="A3" s="1"/>
      <c r="B3" s="26" t="s">
        <v>361</v>
      </c>
      <c r="C3" s="27"/>
      <c r="D3" s="27"/>
      <c r="E3" s="27"/>
      <c r="F3" s="27"/>
      <c r="G3" s="27"/>
      <c r="H3" s="27"/>
      <c r="I3" s="27"/>
    </row>
    <row r="4" spans="1:9" ht="22.5" customHeight="1" x14ac:dyDescent="0.2">
      <c r="A4" s="2"/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</row>
    <row r="5" spans="1:9" ht="12.75" customHeight="1" x14ac:dyDescent="0.2">
      <c r="A5" s="2"/>
      <c r="B5" s="3" t="s">
        <v>8</v>
      </c>
      <c r="C5" s="3" t="s">
        <v>9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</row>
    <row r="6" spans="1:9" x14ac:dyDescent="0.2">
      <c r="A6" s="2"/>
      <c r="B6" s="4"/>
      <c r="C6" s="4"/>
      <c r="D6" s="4"/>
      <c r="E6" s="5" t="s">
        <v>17</v>
      </c>
      <c r="F6" s="4"/>
      <c r="G6" s="6"/>
      <c r="H6" s="6"/>
      <c r="I6" s="6"/>
    </row>
    <row r="7" spans="1:9" x14ac:dyDescent="0.2">
      <c r="A7" s="2"/>
      <c r="B7" s="7"/>
      <c r="C7" s="7"/>
      <c r="D7" s="7"/>
      <c r="E7" s="8" t="s">
        <v>18</v>
      </c>
      <c r="F7" s="9"/>
      <c r="G7" s="7"/>
      <c r="H7" s="7"/>
      <c r="I7" s="7"/>
    </row>
    <row r="8" spans="1:9" ht="33.75" x14ac:dyDescent="0.2">
      <c r="A8" s="2"/>
      <c r="B8" s="10" t="s">
        <v>8</v>
      </c>
      <c r="C8" s="10" t="s">
        <v>19</v>
      </c>
      <c r="D8" s="10" t="s">
        <v>20</v>
      </c>
      <c r="E8" s="11" t="s">
        <v>21</v>
      </c>
      <c r="F8" s="10" t="s">
        <v>22</v>
      </c>
      <c r="G8" s="12">
        <v>2.7</v>
      </c>
      <c r="H8" s="13">
        <v>0</v>
      </c>
      <c r="I8" s="18">
        <f>G8*H8</f>
        <v>0</v>
      </c>
    </row>
    <row r="9" spans="1:9" ht="22.5" x14ac:dyDescent="0.2">
      <c r="A9" s="2"/>
      <c r="B9" s="7"/>
      <c r="C9" s="7"/>
      <c r="D9" s="7"/>
      <c r="E9" s="8" t="s">
        <v>23</v>
      </c>
      <c r="F9" s="9"/>
      <c r="G9" s="7"/>
      <c r="H9" s="7"/>
      <c r="I9" s="19"/>
    </row>
    <row r="10" spans="1:9" ht="45" x14ac:dyDescent="0.2">
      <c r="A10" s="2"/>
      <c r="B10" s="10" t="s">
        <v>9</v>
      </c>
      <c r="C10" s="10" t="s">
        <v>24</v>
      </c>
      <c r="D10" s="10" t="s">
        <v>25</v>
      </c>
      <c r="E10" s="11" t="s">
        <v>26</v>
      </c>
      <c r="F10" s="10" t="s">
        <v>27</v>
      </c>
      <c r="G10" s="12">
        <v>60</v>
      </c>
      <c r="H10" s="13">
        <v>0</v>
      </c>
      <c r="I10" s="18">
        <f>G10*H10</f>
        <v>0</v>
      </c>
    </row>
    <row r="11" spans="1:9" ht="45" x14ac:dyDescent="0.2">
      <c r="A11" s="2"/>
      <c r="B11" s="10" t="s">
        <v>10</v>
      </c>
      <c r="C11" s="10" t="s">
        <v>28</v>
      </c>
      <c r="D11" s="10" t="s">
        <v>25</v>
      </c>
      <c r="E11" s="11" t="s">
        <v>29</v>
      </c>
      <c r="F11" s="10" t="s">
        <v>27</v>
      </c>
      <c r="G11" s="12">
        <v>60</v>
      </c>
      <c r="H11" s="13">
        <v>0</v>
      </c>
      <c r="I11" s="18">
        <f t="shared" ref="I11:I20" si="0">G11*H11</f>
        <v>0</v>
      </c>
    </row>
    <row r="12" spans="1:9" ht="45" x14ac:dyDescent="0.2">
      <c r="A12" s="2"/>
      <c r="B12" s="10" t="s">
        <v>11</v>
      </c>
      <c r="C12" s="10" t="s">
        <v>30</v>
      </c>
      <c r="D12" s="10" t="s">
        <v>25</v>
      </c>
      <c r="E12" s="11" t="s">
        <v>31</v>
      </c>
      <c r="F12" s="10" t="s">
        <v>32</v>
      </c>
      <c r="G12" s="12">
        <v>6</v>
      </c>
      <c r="H12" s="13">
        <v>0</v>
      </c>
      <c r="I12" s="18">
        <f t="shared" si="0"/>
        <v>0</v>
      </c>
    </row>
    <row r="13" spans="1:9" ht="33.75" x14ac:dyDescent="0.2">
      <c r="A13" s="2"/>
      <c r="B13" s="10" t="s">
        <v>12</v>
      </c>
      <c r="C13" s="10" t="s">
        <v>33</v>
      </c>
      <c r="D13" s="10" t="s">
        <v>25</v>
      </c>
      <c r="E13" s="11" t="s">
        <v>34</v>
      </c>
      <c r="F13" s="10" t="s">
        <v>35</v>
      </c>
      <c r="G13" s="12">
        <v>160</v>
      </c>
      <c r="H13" s="13">
        <v>0</v>
      </c>
      <c r="I13" s="18">
        <f t="shared" si="0"/>
        <v>0</v>
      </c>
    </row>
    <row r="14" spans="1:9" ht="45" x14ac:dyDescent="0.2">
      <c r="A14" s="2"/>
      <c r="B14" s="10" t="s">
        <v>13</v>
      </c>
      <c r="C14" s="10" t="s">
        <v>36</v>
      </c>
      <c r="D14" s="10" t="s">
        <v>25</v>
      </c>
      <c r="E14" s="11" t="s">
        <v>37</v>
      </c>
      <c r="F14" s="10" t="s">
        <v>35</v>
      </c>
      <c r="G14" s="12">
        <v>210</v>
      </c>
      <c r="H14" s="13">
        <v>0</v>
      </c>
      <c r="I14" s="18">
        <f t="shared" si="0"/>
        <v>0</v>
      </c>
    </row>
    <row r="15" spans="1:9" ht="78.75" x14ac:dyDescent="0.2">
      <c r="A15" s="2"/>
      <c r="B15" s="10" t="s">
        <v>14</v>
      </c>
      <c r="C15" s="10" t="s">
        <v>38</v>
      </c>
      <c r="D15" s="10" t="s">
        <v>25</v>
      </c>
      <c r="E15" s="11" t="s">
        <v>39</v>
      </c>
      <c r="F15" s="10" t="s">
        <v>27</v>
      </c>
      <c r="G15" s="12">
        <v>260</v>
      </c>
      <c r="H15" s="13">
        <v>0</v>
      </c>
      <c r="I15" s="18">
        <f t="shared" si="0"/>
        <v>0</v>
      </c>
    </row>
    <row r="16" spans="1:9" ht="33.75" x14ac:dyDescent="0.2">
      <c r="A16" s="2"/>
      <c r="B16" s="10" t="s">
        <v>15</v>
      </c>
      <c r="C16" s="10" t="s">
        <v>40</v>
      </c>
      <c r="D16" s="10" t="s">
        <v>25</v>
      </c>
      <c r="E16" s="11" t="s">
        <v>41</v>
      </c>
      <c r="F16" s="10" t="s">
        <v>42</v>
      </c>
      <c r="G16" s="12">
        <v>60</v>
      </c>
      <c r="H16" s="13">
        <v>0</v>
      </c>
      <c r="I16" s="18">
        <f t="shared" si="0"/>
        <v>0</v>
      </c>
    </row>
    <row r="17" spans="1:9" ht="45" x14ac:dyDescent="0.2">
      <c r="A17" s="2"/>
      <c r="B17" s="10" t="s">
        <v>16</v>
      </c>
      <c r="C17" s="10" t="s">
        <v>43</v>
      </c>
      <c r="D17" s="10" t="s">
        <v>25</v>
      </c>
      <c r="E17" s="11" t="s">
        <v>44</v>
      </c>
      <c r="F17" s="10" t="s">
        <v>35</v>
      </c>
      <c r="G17" s="12">
        <v>300</v>
      </c>
      <c r="H17" s="13">
        <v>0</v>
      </c>
      <c r="I17" s="18">
        <f t="shared" si="0"/>
        <v>0</v>
      </c>
    </row>
    <row r="18" spans="1:9" ht="45" x14ac:dyDescent="0.2">
      <c r="A18" s="2"/>
      <c r="B18" s="10" t="s">
        <v>45</v>
      </c>
      <c r="C18" s="10" t="s">
        <v>46</v>
      </c>
      <c r="D18" s="10" t="s">
        <v>25</v>
      </c>
      <c r="E18" s="11" t="s">
        <v>47</v>
      </c>
      <c r="F18" s="10" t="s">
        <v>35</v>
      </c>
      <c r="G18" s="12">
        <v>400</v>
      </c>
      <c r="H18" s="13">
        <v>0</v>
      </c>
      <c r="I18" s="18">
        <f t="shared" si="0"/>
        <v>0</v>
      </c>
    </row>
    <row r="19" spans="1:9" ht="33.75" x14ac:dyDescent="0.2">
      <c r="A19" s="2"/>
      <c r="B19" s="10" t="s">
        <v>48</v>
      </c>
      <c r="C19" s="10" t="s">
        <v>49</v>
      </c>
      <c r="D19" s="10" t="s">
        <v>25</v>
      </c>
      <c r="E19" s="11" t="s">
        <v>50</v>
      </c>
      <c r="F19" s="10" t="s">
        <v>27</v>
      </c>
      <c r="G19" s="12">
        <v>600</v>
      </c>
      <c r="H19" s="13">
        <v>0</v>
      </c>
      <c r="I19" s="18">
        <f t="shared" si="0"/>
        <v>0</v>
      </c>
    </row>
    <row r="20" spans="1:9" ht="33.75" x14ac:dyDescent="0.2">
      <c r="A20" s="2"/>
      <c r="B20" s="10" t="s">
        <v>51</v>
      </c>
      <c r="C20" s="10" t="s">
        <v>52</v>
      </c>
      <c r="D20" s="10" t="s">
        <v>25</v>
      </c>
      <c r="E20" s="11" t="s">
        <v>53</v>
      </c>
      <c r="F20" s="10" t="s">
        <v>27</v>
      </c>
      <c r="G20" s="12">
        <v>6</v>
      </c>
      <c r="H20" s="13">
        <v>0</v>
      </c>
      <c r="I20" s="18">
        <f t="shared" si="0"/>
        <v>0</v>
      </c>
    </row>
    <row r="21" spans="1:9" ht="45" x14ac:dyDescent="0.2">
      <c r="A21" s="2"/>
      <c r="B21" s="7"/>
      <c r="C21" s="7"/>
      <c r="D21" s="7"/>
      <c r="E21" s="8" t="s">
        <v>54</v>
      </c>
      <c r="F21" s="9"/>
      <c r="G21" s="7"/>
      <c r="H21" s="7"/>
      <c r="I21" s="19"/>
    </row>
    <row r="22" spans="1:9" ht="45" x14ac:dyDescent="0.2">
      <c r="A22" s="2"/>
      <c r="B22" s="10" t="s">
        <v>55</v>
      </c>
      <c r="C22" s="10" t="s">
        <v>56</v>
      </c>
      <c r="D22" s="10" t="s">
        <v>57</v>
      </c>
      <c r="E22" s="11" t="s">
        <v>58</v>
      </c>
      <c r="F22" s="10" t="s">
        <v>59</v>
      </c>
      <c r="G22" s="12">
        <v>0.13400000000000001</v>
      </c>
      <c r="H22" s="13">
        <v>0</v>
      </c>
      <c r="I22" s="18">
        <f>G22*H22</f>
        <v>0</v>
      </c>
    </row>
    <row r="23" spans="1:9" ht="67.5" x14ac:dyDescent="0.2">
      <c r="A23" s="2"/>
      <c r="B23" s="10" t="s">
        <v>60</v>
      </c>
      <c r="C23" s="10" t="s">
        <v>61</v>
      </c>
      <c r="D23" s="10" t="s">
        <v>57</v>
      </c>
      <c r="E23" s="11" t="s">
        <v>62</v>
      </c>
      <c r="F23" s="10" t="s">
        <v>63</v>
      </c>
      <c r="G23" s="12">
        <v>19</v>
      </c>
      <c r="H23" s="13">
        <v>0</v>
      </c>
      <c r="I23" s="18">
        <f t="shared" ref="I23:I27" si="1">G23*H23</f>
        <v>0</v>
      </c>
    </row>
    <row r="24" spans="1:9" ht="67.5" x14ac:dyDescent="0.2">
      <c r="A24" s="2"/>
      <c r="B24" s="10" t="s">
        <v>64</v>
      </c>
      <c r="C24" s="10" t="s">
        <v>65</v>
      </c>
      <c r="D24" s="10" t="s">
        <v>57</v>
      </c>
      <c r="E24" s="11" t="s">
        <v>66</v>
      </c>
      <c r="F24" s="10" t="s">
        <v>63</v>
      </c>
      <c r="G24" s="12">
        <v>33</v>
      </c>
      <c r="H24" s="13">
        <v>0</v>
      </c>
      <c r="I24" s="18">
        <f t="shared" si="1"/>
        <v>0</v>
      </c>
    </row>
    <row r="25" spans="1:9" ht="67.5" x14ac:dyDescent="0.2">
      <c r="A25" s="2"/>
      <c r="B25" s="10" t="s">
        <v>67</v>
      </c>
      <c r="C25" s="10" t="s">
        <v>68</v>
      </c>
      <c r="D25" s="10" t="s">
        <v>57</v>
      </c>
      <c r="E25" s="11" t="s">
        <v>69</v>
      </c>
      <c r="F25" s="10" t="s">
        <v>63</v>
      </c>
      <c r="G25" s="12">
        <v>11</v>
      </c>
      <c r="H25" s="13">
        <v>0</v>
      </c>
      <c r="I25" s="18">
        <f t="shared" si="1"/>
        <v>0</v>
      </c>
    </row>
    <row r="26" spans="1:9" ht="67.5" x14ac:dyDescent="0.2">
      <c r="A26" s="2"/>
      <c r="B26" s="10" t="s">
        <v>70</v>
      </c>
      <c r="C26" s="10" t="s">
        <v>71</v>
      </c>
      <c r="D26" s="10" t="s">
        <v>57</v>
      </c>
      <c r="E26" s="11" t="s">
        <v>72</v>
      </c>
      <c r="F26" s="10" t="s">
        <v>63</v>
      </c>
      <c r="G26" s="12">
        <v>11</v>
      </c>
      <c r="H26" s="13">
        <v>0</v>
      </c>
      <c r="I26" s="18">
        <f t="shared" si="1"/>
        <v>0</v>
      </c>
    </row>
    <row r="27" spans="1:9" ht="67.5" x14ac:dyDescent="0.2">
      <c r="A27" s="2"/>
      <c r="B27" s="10" t="s">
        <v>73</v>
      </c>
      <c r="C27" s="10" t="s">
        <v>74</v>
      </c>
      <c r="D27" s="10" t="s">
        <v>57</v>
      </c>
      <c r="E27" s="11" t="s">
        <v>75</v>
      </c>
      <c r="F27" s="10" t="s">
        <v>63</v>
      </c>
      <c r="G27" s="12">
        <v>3</v>
      </c>
      <c r="H27" s="13">
        <v>0</v>
      </c>
      <c r="I27" s="18">
        <f t="shared" si="1"/>
        <v>0</v>
      </c>
    </row>
    <row r="28" spans="1:9" ht="22.5" x14ac:dyDescent="0.2">
      <c r="A28" s="2"/>
      <c r="B28" s="6"/>
      <c r="C28" s="6"/>
      <c r="D28" s="6"/>
      <c r="E28" s="5" t="s">
        <v>76</v>
      </c>
      <c r="F28" s="4"/>
      <c r="G28" s="6"/>
      <c r="H28" s="6"/>
      <c r="I28" s="20"/>
    </row>
    <row r="29" spans="1:9" x14ac:dyDescent="0.2">
      <c r="A29" s="2"/>
      <c r="B29" s="7"/>
      <c r="C29" s="7"/>
      <c r="D29" s="7"/>
      <c r="E29" s="8" t="s">
        <v>77</v>
      </c>
      <c r="F29" s="9"/>
      <c r="G29" s="7"/>
      <c r="H29" s="7"/>
      <c r="I29" s="19"/>
    </row>
    <row r="30" spans="1:9" ht="67.5" x14ac:dyDescent="0.2">
      <c r="A30" s="2"/>
      <c r="B30" s="10" t="s">
        <v>78</v>
      </c>
      <c r="C30" s="10" t="s">
        <v>79</v>
      </c>
      <c r="D30" s="10" t="s">
        <v>80</v>
      </c>
      <c r="E30" s="11" t="s">
        <v>81</v>
      </c>
      <c r="F30" s="10" t="s">
        <v>42</v>
      </c>
      <c r="G30" s="12">
        <v>4770</v>
      </c>
      <c r="H30" s="13">
        <v>0</v>
      </c>
      <c r="I30" s="18">
        <f>G30*H30</f>
        <v>0</v>
      </c>
    </row>
    <row r="31" spans="1:9" ht="90" x14ac:dyDescent="0.2">
      <c r="A31" s="2"/>
      <c r="B31" s="10" t="s">
        <v>82</v>
      </c>
      <c r="C31" s="10" t="s">
        <v>83</v>
      </c>
      <c r="D31" s="10" t="s">
        <v>84</v>
      </c>
      <c r="E31" s="11" t="s">
        <v>85</v>
      </c>
      <c r="F31" s="10" t="s">
        <v>27</v>
      </c>
      <c r="G31" s="12">
        <v>1400</v>
      </c>
      <c r="H31" s="13">
        <v>0</v>
      </c>
      <c r="I31" s="18">
        <f t="shared" ref="I31:I37" si="2">G31*H31</f>
        <v>0</v>
      </c>
    </row>
    <row r="32" spans="1:9" ht="56.25" x14ac:dyDescent="0.2">
      <c r="A32" s="2"/>
      <c r="B32" s="10" t="s">
        <v>86</v>
      </c>
      <c r="C32" s="10" t="s">
        <v>87</v>
      </c>
      <c r="D32" s="10" t="s">
        <v>84</v>
      </c>
      <c r="E32" s="11" t="s">
        <v>88</v>
      </c>
      <c r="F32" s="10" t="s">
        <v>27</v>
      </c>
      <c r="G32" s="12">
        <v>284</v>
      </c>
      <c r="H32" s="13">
        <v>0</v>
      </c>
      <c r="I32" s="18">
        <f t="shared" si="2"/>
        <v>0</v>
      </c>
    </row>
    <row r="33" spans="1:9" ht="33.75" x14ac:dyDescent="0.2">
      <c r="A33" s="2"/>
      <c r="B33" s="10" t="s">
        <v>89</v>
      </c>
      <c r="C33" s="10" t="s">
        <v>90</v>
      </c>
      <c r="D33" s="10" t="s">
        <v>91</v>
      </c>
      <c r="E33" s="11" t="s">
        <v>92</v>
      </c>
      <c r="F33" s="10" t="s">
        <v>42</v>
      </c>
      <c r="G33" s="12">
        <v>1060</v>
      </c>
      <c r="H33" s="13">
        <v>0</v>
      </c>
      <c r="I33" s="18">
        <f t="shared" si="2"/>
        <v>0</v>
      </c>
    </row>
    <row r="34" spans="1:9" ht="45" x14ac:dyDescent="0.2">
      <c r="A34" s="2"/>
      <c r="B34" s="10" t="s">
        <v>93</v>
      </c>
      <c r="C34" s="10" t="s">
        <v>94</v>
      </c>
      <c r="D34" s="10" t="s">
        <v>91</v>
      </c>
      <c r="E34" s="11" t="s">
        <v>95</v>
      </c>
      <c r="F34" s="10" t="s">
        <v>42</v>
      </c>
      <c r="G34" s="12">
        <v>1060</v>
      </c>
      <c r="H34" s="13">
        <v>0</v>
      </c>
      <c r="I34" s="18">
        <f t="shared" si="2"/>
        <v>0</v>
      </c>
    </row>
    <row r="35" spans="1:9" ht="22.5" x14ac:dyDescent="0.2">
      <c r="A35" s="2"/>
      <c r="B35" s="10" t="s">
        <v>96</v>
      </c>
      <c r="C35" s="10" t="s">
        <v>97</v>
      </c>
      <c r="D35" s="10" t="s">
        <v>98</v>
      </c>
      <c r="E35" s="11" t="s">
        <v>99</v>
      </c>
      <c r="F35" s="10" t="s">
        <v>42</v>
      </c>
      <c r="G35" s="12">
        <v>18</v>
      </c>
      <c r="H35" s="13">
        <v>0</v>
      </c>
      <c r="I35" s="18">
        <f t="shared" si="2"/>
        <v>0</v>
      </c>
    </row>
    <row r="36" spans="1:9" ht="78.75" x14ac:dyDescent="0.2">
      <c r="A36" s="2"/>
      <c r="B36" s="10" t="s">
        <v>100</v>
      </c>
      <c r="C36" s="10" t="s">
        <v>101</v>
      </c>
      <c r="D36" s="10" t="s">
        <v>91</v>
      </c>
      <c r="E36" s="11" t="s">
        <v>102</v>
      </c>
      <c r="F36" s="10" t="s">
        <v>35</v>
      </c>
      <c r="G36" s="12">
        <v>100</v>
      </c>
      <c r="H36" s="13">
        <v>0</v>
      </c>
      <c r="I36" s="18">
        <f t="shared" si="2"/>
        <v>0</v>
      </c>
    </row>
    <row r="37" spans="1:9" ht="33.75" x14ac:dyDescent="0.2">
      <c r="A37" s="2"/>
      <c r="B37" s="10" t="s">
        <v>103</v>
      </c>
      <c r="C37" s="10" t="s">
        <v>104</v>
      </c>
      <c r="D37" s="10" t="s">
        <v>91</v>
      </c>
      <c r="E37" s="11" t="s">
        <v>105</v>
      </c>
      <c r="F37" s="10" t="s">
        <v>35</v>
      </c>
      <c r="G37" s="12">
        <v>20</v>
      </c>
      <c r="H37" s="13">
        <v>0</v>
      </c>
      <c r="I37" s="18">
        <f t="shared" si="2"/>
        <v>0</v>
      </c>
    </row>
    <row r="38" spans="1:9" x14ac:dyDescent="0.2">
      <c r="A38" s="2"/>
      <c r="B38" s="7"/>
      <c r="C38" s="7"/>
      <c r="D38" s="7"/>
      <c r="E38" s="8" t="s">
        <v>106</v>
      </c>
      <c r="F38" s="9"/>
      <c r="G38" s="7"/>
      <c r="H38" s="7"/>
      <c r="I38" s="19"/>
    </row>
    <row r="39" spans="1:9" ht="67.5" x14ac:dyDescent="0.2">
      <c r="A39" s="2"/>
      <c r="B39" s="10" t="s">
        <v>107</v>
      </c>
      <c r="C39" s="10" t="s">
        <v>79</v>
      </c>
      <c r="D39" s="10" t="s">
        <v>80</v>
      </c>
      <c r="E39" s="11" t="s">
        <v>81</v>
      </c>
      <c r="F39" s="10" t="s">
        <v>42</v>
      </c>
      <c r="G39" s="12">
        <v>610.4</v>
      </c>
      <c r="H39" s="13">
        <v>0</v>
      </c>
      <c r="I39" s="18">
        <f>G39*H39</f>
        <v>0</v>
      </c>
    </row>
    <row r="40" spans="1:9" ht="33.75" x14ac:dyDescent="0.2">
      <c r="A40" s="2"/>
      <c r="B40" s="10" t="s">
        <v>108</v>
      </c>
      <c r="C40" s="10" t="s">
        <v>109</v>
      </c>
      <c r="D40" s="10" t="s">
        <v>110</v>
      </c>
      <c r="E40" s="11" t="s">
        <v>111</v>
      </c>
      <c r="F40" s="10" t="s">
        <v>42</v>
      </c>
      <c r="G40" s="12">
        <v>2.9</v>
      </c>
      <c r="H40" s="13">
        <v>0</v>
      </c>
      <c r="I40" s="18">
        <f t="shared" ref="I40:I47" si="3">G40*H40</f>
        <v>0</v>
      </c>
    </row>
    <row r="41" spans="1:9" ht="33.75" x14ac:dyDescent="0.2">
      <c r="A41" s="2"/>
      <c r="B41" s="10" t="s">
        <v>112</v>
      </c>
      <c r="C41" s="10" t="s">
        <v>113</v>
      </c>
      <c r="D41" s="10" t="s">
        <v>110</v>
      </c>
      <c r="E41" s="11" t="s">
        <v>114</v>
      </c>
      <c r="F41" s="10" t="s">
        <v>42</v>
      </c>
      <c r="G41" s="12">
        <v>207.6</v>
      </c>
      <c r="H41" s="13">
        <v>0</v>
      </c>
      <c r="I41" s="18">
        <f t="shared" si="3"/>
        <v>0</v>
      </c>
    </row>
    <row r="42" spans="1:9" ht="56.25" x14ac:dyDescent="0.2">
      <c r="A42" s="2"/>
      <c r="B42" s="10" t="s">
        <v>115</v>
      </c>
      <c r="C42" s="10" t="s">
        <v>116</v>
      </c>
      <c r="D42" s="10" t="s">
        <v>110</v>
      </c>
      <c r="E42" s="11" t="s">
        <v>117</v>
      </c>
      <c r="F42" s="10" t="s">
        <v>35</v>
      </c>
      <c r="G42" s="12">
        <v>24</v>
      </c>
      <c r="H42" s="13">
        <v>0</v>
      </c>
      <c r="I42" s="18">
        <f t="shared" si="3"/>
        <v>0</v>
      </c>
    </row>
    <row r="43" spans="1:9" ht="67.5" x14ac:dyDescent="0.2">
      <c r="A43" s="2"/>
      <c r="B43" s="10" t="s">
        <v>118</v>
      </c>
      <c r="C43" s="10" t="s">
        <v>119</v>
      </c>
      <c r="D43" s="10" t="s">
        <v>110</v>
      </c>
      <c r="E43" s="11" t="s">
        <v>120</v>
      </c>
      <c r="F43" s="10" t="s">
        <v>35</v>
      </c>
      <c r="G43" s="12">
        <v>1042</v>
      </c>
      <c r="H43" s="13">
        <v>0</v>
      </c>
      <c r="I43" s="18">
        <f t="shared" si="3"/>
        <v>0</v>
      </c>
    </row>
    <row r="44" spans="1:9" ht="67.5" x14ac:dyDescent="0.2">
      <c r="A44" s="2"/>
      <c r="B44" s="10" t="s">
        <v>121</v>
      </c>
      <c r="C44" s="10" t="s">
        <v>122</v>
      </c>
      <c r="D44" s="10" t="s">
        <v>110</v>
      </c>
      <c r="E44" s="11" t="s">
        <v>123</v>
      </c>
      <c r="F44" s="10" t="s">
        <v>35</v>
      </c>
      <c r="G44" s="12">
        <v>413</v>
      </c>
      <c r="H44" s="13">
        <v>0</v>
      </c>
      <c r="I44" s="18">
        <f t="shared" si="3"/>
        <v>0</v>
      </c>
    </row>
    <row r="45" spans="1:9" ht="22.5" x14ac:dyDescent="0.2">
      <c r="A45" s="2"/>
      <c r="B45" s="10" t="s">
        <v>124</v>
      </c>
      <c r="C45" s="10" t="s">
        <v>125</v>
      </c>
      <c r="D45" s="10" t="s">
        <v>110</v>
      </c>
      <c r="E45" s="11" t="s">
        <v>126</v>
      </c>
      <c r="F45" s="10" t="s">
        <v>63</v>
      </c>
      <c r="G45" s="12">
        <v>4</v>
      </c>
      <c r="H45" s="13">
        <v>0</v>
      </c>
      <c r="I45" s="18">
        <f t="shared" si="3"/>
        <v>0</v>
      </c>
    </row>
    <row r="46" spans="1:9" ht="33.75" x14ac:dyDescent="0.2">
      <c r="A46" s="2"/>
      <c r="B46" s="10" t="s">
        <v>127</v>
      </c>
      <c r="C46" s="10" t="s">
        <v>128</v>
      </c>
      <c r="D46" s="10" t="s">
        <v>110</v>
      </c>
      <c r="E46" s="11" t="s">
        <v>129</v>
      </c>
      <c r="F46" s="10" t="s">
        <v>63</v>
      </c>
      <c r="G46" s="12">
        <v>246</v>
      </c>
      <c r="H46" s="13">
        <v>0</v>
      </c>
      <c r="I46" s="18">
        <f t="shared" si="3"/>
        <v>0</v>
      </c>
    </row>
    <row r="47" spans="1:9" ht="45" x14ac:dyDescent="0.2">
      <c r="A47" s="2"/>
      <c r="B47" s="10" t="s">
        <v>130</v>
      </c>
      <c r="C47" s="10" t="s">
        <v>131</v>
      </c>
      <c r="D47" s="10" t="s">
        <v>110</v>
      </c>
      <c r="E47" s="11" t="s">
        <v>132</v>
      </c>
      <c r="F47" s="10" t="s">
        <v>42</v>
      </c>
      <c r="G47" s="12">
        <v>111</v>
      </c>
      <c r="H47" s="13">
        <v>0</v>
      </c>
      <c r="I47" s="18">
        <f t="shared" si="3"/>
        <v>0</v>
      </c>
    </row>
    <row r="48" spans="1:9" x14ac:dyDescent="0.2">
      <c r="A48" s="2"/>
      <c r="B48" s="7"/>
      <c r="C48" s="7"/>
      <c r="D48" s="7"/>
      <c r="E48" s="8" t="s">
        <v>133</v>
      </c>
      <c r="F48" s="9"/>
      <c r="G48" s="7"/>
      <c r="H48" s="7"/>
      <c r="I48" s="19"/>
    </row>
    <row r="49" spans="1:9" ht="67.5" x14ac:dyDescent="0.2">
      <c r="A49" s="2"/>
      <c r="B49" s="10" t="s">
        <v>134</v>
      </c>
      <c r="C49" s="10" t="s">
        <v>79</v>
      </c>
      <c r="D49" s="10" t="s">
        <v>80</v>
      </c>
      <c r="E49" s="11" t="s">
        <v>81</v>
      </c>
      <c r="F49" s="10" t="s">
        <v>42</v>
      </c>
      <c r="G49" s="12">
        <v>80.400000000000006</v>
      </c>
      <c r="H49" s="13">
        <v>0</v>
      </c>
      <c r="I49" s="18">
        <f>G49*H49</f>
        <v>0</v>
      </c>
    </row>
    <row r="50" spans="1:9" ht="45" x14ac:dyDescent="0.2">
      <c r="A50" s="2"/>
      <c r="B50" s="10" t="s">
        <v>135</v>
      </c>
      <c r="C50" s="10" t="s">
        <v>136</v>
      </c>
      <c r="D50" s="10" t="s">
        <v>25</v>
      </c>
      <c r="E50" s="11" t="s">
        <v>137</v>
      </c>
      <c r="F50" s="10" t="s">
        <v>35</v>
      </c>
      <c r="G50" s="12">
        <v>20</v>
      </c>
      <c r="H50" s="13">
        <v>0</v>
      </c>
      <c r="I50" s="18">
        <f t="shared" ref="I50:I57" si="4">G50*H50</f>
        <v>0</v>
      </c>
    </row>
    <row r="51" spans="1:9" ht="33.75" x14ac:dyDescent="0.2">
      <c r="A51" s="2"/>
      <c r="B51" s="10" t="s">
        <v>138</v>
      </c>
      <c r="C51" s="10" t="s">
        <v>139</v>
      </c>
      <c r="D51" s="10" t="s">
        <v>25</v>
      </c>
      <c r="E51" s="11" t="s">
        <v>140</v>
      </c>
      <c r="F51" s="10" t="s">
        <v>35</v>
      </c>
      <c r="G51" s="12">
        <v>18</v>
      </c>
      <c r="H51" s="13">
        <v>0</v>
      </c>
      <c r="I51" s="18">
        <f t="shared" si="4"/>
        <v>0</v>
      </c>
    </row>
    <row r="52" spans="1:9" ht="45" x14ac:dyDescent="0.2">
      <c r="A52" s="2"/>
      <c r="B52" s="10" t="s">
        <v>141</v>
      </c>
      <c r="C52" s="10" t="s">
        <v>142</v>
      </c>
      <c r="D52" s="10" t="s">
        <v>25</v>
      </c>
      <c r="E52" s="11" t="s">
        <v>143</v>
      </c>
      <c r="F52" s="10" t="s">
        <v>42</v>
      </c>
      <c r="G52" s="12">
        <v>5.9</v>
      </c>
      <c r="H52" s="13">
        <v>0</v>
      </c>
      <c r="I52" s="18">
        <f t="shared" si="4"/>
        <v>0</v>
      </c>
    </row>
    <row r="53" spans="1:9" ht="22.5" x14ac:dyDescent="0.2">
      <c r="A53" s="2"/>
      <c r="B53" s="10" t="s">
        <v>144</v>
      </c>
      <c r="C53" s="10" t="s">
        <v>113</v>
      </c>
      <c r="D53" s="10" t="s">
        <v>110</v>
      </c>
      <c r="E53" s="11" t="s">
        <v>145</v>
      </c>
      <c r="F53" s="10" t="s">
        <v>42</v>
      </c>
      <c r="G53" s="12">
        <v>4.4000000000000004</v>
      </c>
      <c r="H53" s="13">
        <v>0</v>
      </c>
      <c r="I53" s="18">
        <f t="shared" si="4"/>
        <v>0</v>
      </c>
    </row>
    <row r="54" spans="1:9" ht="67.5" x14ac:dyDescent="0.2">
      <c r="A54" s="2"/>
      <c r="B54" s="10" t="s">
        <v>146</v>
      </c>
      <c r="C54" s="10" t="s">
        <v>147</v>
      </c>
      <c r="D54" s="10" t="s">
        <v>110</v>
      </c>
      <c r="E54" s="11" t="s">
        <v>148</v>
      </c>
      <c r="F54" s="10" t="s">
        <v>42</v>
      </c>
      <c r="G54" s="12">
        <v>5.9</v>
      </c>
      <c r="H54" s="13">
        <v>0</v>
      </c>
      <c r="I54" s="18">
        <f t="shared" si="4"/>
        <v>0</v>
      </c>
    </row>
    <row r="55" spans="1:9" ht="33.75" x14ac:dyDescent="0.2">
      <c r="A55" s="2"/>
      <c r="B55" s="10" t="s">
        <v>149</v>
      </c>
      <c r="C55" s="10" t="s">
        <v>113</v>
      </c>
      <c r="D55" s="10" t="s">
        <v>110</v>
      </c>
      <c r="E55" s="11" t="s">
        <v>150</v>
      </c>
      <c r="F55" s="10" t="s">
        <v>42</v>
      </c>
      <c r="G55" s="12">
        <v>0.4</v>
      </c>
      <c r="H55" s="13">
        <v>0</v>
      </c>
      <c r="I55" s="18">
        <f t="shared" si="4"/>
        <v>0</v>
      </c>
    </row>
    <row r="56" spans="1:9" ht="45" x14ac:dyDescent="0.2">
      <c r="A56" s="2"/>
      <c r="B56" s="10" t="s">
        <v>151</v>
      </c>
      <c r="C56" s="10" t="s">
        <v>152</v>
      </c>
      <c r="D56" s="10" t="s">
        <v>110</v>
      </c>
      <c r="E56" s="11" t="s">
        <v>153</v>
      </c>
      <c r="F56" s="10" t="s">
        <v>35</v>
      </c>
      <c r="G56" s="12">
        <v>9</v>
      </c>
      <c r="H56" s="13">
        <v>0</v>
      </c>
      <c r="I56" s="18">
        <f t="shared" si="4"/>
        <v>0</v>
      </c>
    </row>
    <row r="57" spans="1:9" ht="45" x14ac:dyDescent="0.2">
      <c r="A57" s="2"/>
      <c r="B57" s="10" t="s">
        <v>154</v>
      </c>
      <c r="C57" s="10" t="s">
        <v>152</v>
      </c>
      <c r="D57" s="10" t="s">
        <v>110</v>
      </c>
      <c r="E57" s="11" t="s">
        <v>155</v>
      </c>
      <c r="F57" s="10" t="s">
        <v>35</v>
      </c>
      <c r="G57" s="12">
        <v>10</v>
      </c>
      <c r="H57" s="13">
        <v>0</v>
      </c>
      <c r="I57" s="18">
        <f t="shared" si="4"/>
        <v>0</v>
      </c>
    </row>
    <row r="58" spans="1:9" ht="22.5" x14ac:dyDescent="0.2">
      <c r="A58" s="2"/>
      <c r="B58" s="6"/>
      <c r="C58" s="6"/>
      <c r="D58" s="6"/>
      <c r="E58" s="5" t="s">
        <v>156</v>
      </c>
      <c r="F58" s="4"/>
      <c r="G58" s="6"/>
      <c r="H58" s="6"/>
      <c r="I58" s="20"/>
    </row>
    <row r="59" spans="1:9" x14ac:dyDescent="0.2">
      <c r="A59" s="2"/>
      <c r="B59" s="7"/>
      <c r="C59" s="7"/>
      <c r="D59" s="7"/>
      <c r="E59" s="8" t="s">
        <v>157</v>
      </c>
      <c r="F59" s="9"/>
      <c r="G59" s="7"/>
      <c r="H59" s="7"/>
      <c r="I59" s="19"/>
    </row>
    <row r="60" spans="1:9" ht="56.25" x14ac:dyDescent="0.2">
      <c r="A60" s="2"/>
      <c r="B60" s="10" t="s">
        <v>158</v>
      </c>
      <c r="C60" s="10" t="s">
        <v>159</v>
      </c>
      <c r="D60" s="10" t="s">
        <v>160</v>
      </c>
      <c r="E60" s="11" t="s">
        <v>161</v>
      </c>
      <c r="F60" s="10" t="s">
        <v>27</v>
      </c>
      <c r="G60" s="12">
        <v>13420</v>
      </c>
      <c r="H60" s="13">
        <v>0</v>
      </c>
      <c r="I60" s="18">
        <f>G60*H60</f>
        <v>0</v>
      </c>
    </row>
    <row r="61" spans="1:9" x14ac:dyDescent="0.2">
      <c r="A61" s="2"/>
      <c r="B61" s="7"/>
      <c r="C61" s="7"/>
      <c r="D61" s="7"/>
      <c r="E61" s="8" t="s">
        <v>162</v>
      </c>
      <c r="F61" s="9"/>
      <c r="G61" s="7"/>
      <c r="H61" s="7"/>
      <c r="I61" s="19"/>
    </row>
    <row r="62" spans="1:9" ht="78.75" x14ac:dyDescent="0.2">
      <c r="A62" s="2"/>
      <c r="B62" s="10" t="s">
        <v>163</v>
      </c>
      <c r="C62" s="10" t="s">
        <v>79</v>
      </c>
      <c r="D62" s="10" t="s">
        <v>80</v>
      </c>
      <c r="E62" s="11" t="s">
        <v>164</v>
      </c>
      <c r="F62" s="10" t="s">
        <v>42</v>
      </c>
      <c r="G62" s="12">
        <v>3662.5</v>
      </c>
      <c r="H62" s="13">
        <v>0</v>
      </c>
      <c r="I62" s="18">
        <f>G62*H62</f>
        <v>0</v>
      </c>
    </row>
    <row r="63" spans="1:9" x14ac:dyDescent="0.2">
      <c r="A63" s="2"/>
      <c r="B63" s="7"/>
      <c r="C63" s="7"/>
      <c r="D63" s="7"/>
      <c r="E63" s="8" t="s">
        <v>165</v>
      </c>
      <c r="F63" s="9"/>
      <c r="G63" s="7"/>
      <c r="H63" s="7"/>
      <c r="I63" s="19"/>
    </row>
    <row r="64" spans="1:9" ht="45" x14ac:dyDescent="0.2">
      <c r="A64" s="2"/>
      <c r="B64" s="10" t="s">
        <v>166</v>
      </c>
      <c r="C64" s="10" t="s">
        <v>167</v>
      </c>
      <c r="D64" s="10" t="s">
        <v>168</v>
      </c>
      <c r="E64" s="11" t="s">
        <v>169</v>
      </c>
      <c r="F64" s="10" t="s">
        <v>27</v>
      </c>
      <c r="G64" s="12">
        <v>21350</v>
      </c>
      <c r="H64" s="13">
        <v>0</v>
      </c>
      <c r="I64" s="18">
        <f>G64*H64</f>
        <v>0</v>
      </c>
    </row>
    <row r="65" spans="1:9" ht="78.75" x14ac:dyDescent="0.2">
      <c r="A65" s="2"/>
      <c r="B65" s="10" t="s">
        <v>170</v>
      </c>
      <c r="C65" s="10" t="s">
        <v>171</v>
      </c>
      <c r="D65" s="10" t="s">
        <v>172</v>
      </c>
      <c r="E65" s="11" t="s">
        <v>173</v>
      </c>
      <c r="F65" s="10" t="s">
        <v>27</v>
      </c>
      <c r="G65" s="12">
        <v>18750</v>
      </c>
      <c r="H65" s="13">
        <v>0</v>
      </c>
      <c r="I65" s="18">
        <f t="shared" ref="I65:I66" si="5">G65*H65</f>
        <v>0</v>
      </c>
    </row>
    <row r="66" spans="1:9" ht="56.25" x14ac:dyDescent="0.2">
      <c r="A66" s="2"/>
      <c r="B66" s="10" t="s">
        <v>174</v>
      </c>
      <c r="C66" s="10" t="s">
        <v>175</v>
      </c>
      <c r="D66" s="10" t="s">
        <v>176</v>
      </c>
      <c r="E66" s="11" t="s">
        <v>177</v>
      </c>
      <c r="F66" s="10" t="s">
        <v>27</v>
      </c>
      <c r="G66" s="12">
        <v>7050</v>
      </c>
      <c r="H66" s="13">
        <v>0</v>
      </c>
      <c r="I66" s="18">
        <f t="shared" si="5"/>
        <v>0</v>
      </c>
    </row>
    <row r="67" spans="1:9" x14ac:dyDescent="0.2">
      <c r="A67" s="2"/>
      <c r="B67" s="7"/>
      <c r="C67" s="7"/>
      <c r="D67" s="7"/>
      <c r="E67" s="8" t="s">
        <v>178</v>
      </c>
      <c r="F67" s="9"/>
      <c r="G67" s="7"/>
      <c r="H67" s="7"/>
      <c r="I67" s="19"/>
    </row>
    <row r="68" spans="1:9" ht="78.75" x14ac:dyDescent="0.2">
      <c r="A68" s="2"/>
      <c r="B68" s="10" t="s">
        <v>179</v>
      </c>
      <c r="C68" s="10" t="s">
        <v>180</v>
      </c>
      <c r="D68" s="10" t="s">
        <v>181</v>
      </c>
      <c r="E68" s="11" t="s">
        <v>182</v>
      </c>
      <c r="F68" s="10" t="s">
        <v>27</v>
      </c>
      <c r="G68" s="12">
        <v>16375</v>
      </c>
      <c r="H68" s="13">
        <v>0</v>
      </c>
      <c r="I68" s="18">
        <f>G68*H68</f>
        <v>0</v>
      </c>
    </row>
    <row r="69" spans="1:9" ht="78.75" x14ac:dyDescent="0.2">
      <c r="A69" s="2"/>
      <c r="B69" s="10" t="s">
        <v>183</v>
      </c>
      <c r="C69" s="10" t="s">
        <v>184</v>
      </c>
      <c r="D69" s="10" t="s">
        <v>185</v>
      </c>
      <c r="E69" s="11" t="s">
        <v>186</v>
      </c>
      <c r="F69" s="10" t="s">
        <v>27</v>
      </c>
      <c r="G69" s="12">
        <v>16100</v>
      </c>
      <c r="H69" s="13">
        <v>0</v>
      </c>
      <c r="I69" s="18">
        <f t="shared" ref="I69:I70" si="6">G69*H69</f>
        <v>0</v>
      </c>
    </row>
    <row r="70" spans="1:9" ht="45" x14ac:dyDescent="0.2">
      <c r="A70" s="2"/>
      <c r="B70" s="10" t="s">
        <v>187</v>
      </c>
      <c r="C70" s="10" t="s">
        <v>188</v>
      </c>
      <c r="D70" s="10" t="s">
        <v>181</v>
      </c>
      <c r="E70" s="11" t="s">
        <v>189</v>
      </c>
      <c r="F70" s="10" t="s">
        <v>190</v>
      </c>
      <c r="G70" s="12">
        <v>300</v>
      </c>
      <c r="H70" s="13">
        <v>0</v>
      </c>
      <c r="I70" s="18">
        <f t="shared" si="6"/>
        <v>0</v>
      </c>
    </row>
    <row r="71" spans="1:9" x14ac:dyDescent="0.2">
      <c r="A71" s="2"/>
      <c r="B71" s="6"/>
      <c r="C71" s="6"/>
      <c r="D71" s="6"/>
      <c r="E71" s="5" t="s">
        <v>191</v>
      </c>
      <c r="F71" s="4"/>
      <c r="G71" s="6"/>
      <c r="H71" s="6"/>
      <c r="I71" s="20"/>
    </row>
    <row r="72" spans="1:9" x14ac:dyDescent="0.2">
      <c r="A72" s="2"/>
      <c r="B72" s="7"/>
      <c r="C72" s="7"/>
      <c r="D72" s="7"/>
      <c r="E72" s="8" t="s">
        <v>192</v>
      </c>
      <c r="F72" s="9"/>
      <c r="G72" s="7"/>
      <c r="H72" s="7"/>
      <c r="I72" s="19"/>
    </row>
    <row r="73" spans="1:9" ht="67.5" x14ac:dyDescent="0.2">
      <c r="A73" s="2"/>
      <c r="B73" s="10" t="s">
        <v>193</v>
      </c>
      <c r="C73" s="10" t="s">
        <v>194</v>
      </c>
      <c r="D73" s="10" t="s">
        <v>168</v>
      </c>
      <c r="E73" s="11" t="s">
        <v>195</v>
      </c>
      <c r="F73" s="10" t="s">
        <v>27</v>
      </c>
      <c r="G73" s="12">
        <v>2000</v>
      </c>
      <c r="H73" s="13">
        <v>0</v>
      </c>
      <c r="I73" s="18">
        <f>G73*H73</f>
        <v>0</v>
      </c>
    </row>
    <row r="74" spans="1:9" ht="45" x14ac:dyDescent="0.2">
      <c r="A74" s="2"/>
      <c r="B74" s="10" t="s">
        <v>196</v>
      </c>
      <c r="C74" s="10" t="s">
        <v>197</v>
      </c>
      <c r="D74" s="10" t="s">
        <v>176</v>
      </c>
      <c r="E74" s="11" t="s">
        <v>198</v>
      </c>
      <c r="F74" s="10" t="s">
        <v>27</v>
      </c>
      <c r="G74" s="12">
        <v>2000</v>
      </c>
      <c r="H74" s="13">
        <v>0</v>
      </c>
      <c r="I74" s="18">
        <f t="shared" ref="I74:I75" si="7">G74*H74</f>
        <v>0</v>
      </c>
    </row>
    <row r="75" spans="1:9" ht="56.25" x14ac:dyDescent="0.2">
      <c r="A75" s="2"/>
      <c r="B75" s="10" t="s">
        <v>199</v>
      </c>
      <c r="C75" s="10" t="s">
        <v>200</v>
      </c>
      <c r="D75" s="10" t="s">
        <v>201</v>
      </c>
      <c r="E75" s="11" t="s">
        <v>202</v>
      </c>
      <c r="F75" s="10" t="s">
        <v>27</v>
      </c>
      <c r="G75" s="12">
        <v>2000</v>
      </c>
      <c r="H75" s="13">
        <v>0</v>
      </c>
      <c r="I75" s="18">
        <f t="shared" si="7"/>
        <v>0</v>
      </c>
    </row>
    <row r="76" spans="1:9" ht="22.5" x14ac:dyDescent="0.2">
      <c r="A76" s="2"/>
      <c r="B76" s="7"/>
      <c r="C76" s="7"/>
      <c r="D76" s="7"/>
      <c r="E76" s="8" t="s">
        <v>203</v>
      </c>
      <c r="F76" s="9"/>
      <c r="G76" s="7"/>
      <c r="H76" s="7"/>
      <c r="I76" s="19"/>
    </row>
    <row r="77" spans="1:9" ht="56.25" x14ac:dyDescent="0.2">
      <c r="A77" s="2"/>
      <c r="B77" s="10" t="s">
        <v>204</v>
      </c>
      <c r="C77" s="10" t="s">
        <v>205</v>
      </c>
      <c r="D77" s="10" t="s">
        <v>172</v>
      </c>
      <c r="E77" s="11" t="s">
        <v>206</v>
      </c>
      <c r="F77" s="10" t="s">
        <v>42</v>
      </c>
      <c r="G77" s="12">
        <v>624</v>
      </c>
      <c r="H77" s="13">
        <v>0</v>
      </c>
      <c r="I77" s="18">
        <f>G77*H77</f>
        <v>0</v>
      </c>
    </row>
    <row r="78" spans="1:9" ht="56.25" x14ac:dyDescent="0.2">
      <c r="A78" s="2"/>
      <c r="B78" s="10" t="s">
        <v>207</v>
      </c>
      <c r="C78" s="10" t="s">
        <v>208</v>
      </c>
      <c r="D78" s="10" t="s">
        <v>209</v>
      </c>
      <c r="E78" s="11" t="s">
        <v>210</v>
      </c>
      <c r="F78" s="10" t="s">
        <v>27</v>
      </c>
      <c r="G78" s="12">
        <v>2080</v>
      </c>
      <c r="H78" s="13">
        <v>0</v>
      </c>
      <c r="I78" s="18">
        <f>G78*H78</f>
        <v>0</v>
      </c>
    </row>
    <row r="79" spans="1:9" x14ac:dyDescent="0.2">
      <c r="A79" s="2"/>
      <c r="B79" s="6"/>
      <c r="C79" s="6"/>
      <c r="D79" s="6"/>
      <c r="E79" s="5" t="s">
        <v>211</v>
      </c>
      <c r="F79" s="4"/>
      <c r="G79" s="6"/>
      <c r="H79" s="6"/>
      <c r="I79" s="20"/>
    </row>
    <row r="80" spans="1:9" ht="33.75" x14ac:dyDescent="0.2">
      <c r="A80" s="2"/>
      <c r="B80" s="7"/>
      <c r="C80" s="7"/>
      <c r="D80" s="7"/>
      <c r="E80" s="8" t="s">
        <v>212</v>
      </c>
      <c r="F80" s="9"/>
      <c r="G80" s="7"/>
      <c r="H80" s="7"/>
      <c r="I80" s="19"/>
    </row>
    <row r="81" spans="1:9" ht="78.75" x14ac:dyDescent="0.2">
      <c r="A81" s="2"/>
      <c r="B81" s="10" t="s">
        <v>213</v>
      </c>
      <c r="C81" s="10" t="s">
        <v>214</v>
      </c>
      <c r="D81" s="10" t="s">
        <v>160</v>
      </c>
      <c r="E81" s="11" t="s">
        <v>215</v>
      </c>
      <c r="F81" s="10" t="s">
        <v>27</v>
      </c>
      <c r="G81" s="12">
        <v>86</v>
      </c>
      <c r="H81" s="13">
        <v>0</v>
      </c>
      <c r="I81" s="18">
        <f>G81*H81</f>
        <v>0</v>
      </c>
    </row>
    <row r="82" spans="1:9" ht="67.5" x14ac:dyDescent="0.2">
      <c r="A82" s="2"/>
      <c r="B82" s="10" t="s">
        <v>216</v>
      </c>
      <c r="C82" s="10" t="s">
        <v>79</v>
      </c>
      <c r="D82" s="10" t="s">
        <v>80</v>
      </c>
      <c r="E82" s="11" t="s">
        <v>217</v>
      </c>
      <c r="F82" s="10" t="s">
        <v>42</v>
      </c>
      <c r="G82" s="12">
        <v>43</v>
      </c>
      <c r="H82" s="13">
        <v>0</v>
      </c>
      <c r="I82" s="18">
        <f t="shared" ref="I82:I87" si="8">G82*H82</f>
        <v>0</v>
      </c>
    </row>
    <row r="83" spans="1:9" ht="56.25" x14ac:dyDescent="0.2">
      <c r="A83" s="2"/>
      <c r="B83" s="10" t="s">
        <v>218</v>
      </c>
      <c r="C83" s="10" t="s">
        <v>205</v>
      </c>
      <c r="D83" s="10" t="s">
        <v>172</v>
      </c>
      <c r="E83" s="11" t="s">
        <v>206</v>
      </c>
      <c r="F83" s="10" t="s">
        <v>42</v>
      </c>
      <c r="G83" s="12">
        <v>25.8</v>
      </c>
      <c r="H83" s="13">
        <v>0</v>
      </c>
      <c r="I83" s="18">
        <f t="shared" si="8"/>
        <v>0</v>
      </c>
    </row>
    <row r="84" spans="1:9" ht="45" x14ac:dyDescent="0.2">
      <c r="A84" s="2"/>
      <c r="B84" s="10" t="s">
        <v>219</v>
      </c>
      <c r="C84" s="10" t="s">
        <v>175</v>
      </c>
      <c r="D84" s="10" t="s">
        <v>176</v>
      </c>
      <c r="E84" s="11" t="s">
        <v>220</v>
      </c>
      <c r="F84" s="10" t="s">
        <v>27</v>
      </c>
      <c r="G84" s="12">
        <v>86</v>
      </c>
      <c r="H84" s="13">
        <v>0</v>
      </c>
      <c r="I84" s="18">
        <f t="shared" si="8"/>
        <v>0</v>
      </c>
    </row>
    <row r="85" spans="1:9" ht="33.75" x14ac:dyDescent="0.2">
      <c r="A85" s="2"/>
      <c r="B85" s="10" t="s">
        <v>221</v>
      </c>
      <c r="C85" s="10" t="s">
        <v>222</v>
      </c>
      <c r="D85" s="10" t="s">
        <v>223</v>
      </c>
      <c r="E85" s="11" t="s">
        <v>224</v>
      </c>
      <c r="F85" s="10" t="s">
        <v>27</v>
      </c>
      <c r="G85" s="12">
        <v>86</v>
      </c>
      <c r="H85" s="13">
        <v>0</v>
      </c>
      <c r="I85" s="18">
        <f t="shared" si="8"/>
        <v>0</v>
      </c>
    </row>
    <row r="86" spans="1:9" ht="45" x14ac:dyDescent="0.2">
      <c r="A86" s="2"/>
      <c r="B86" s="10" t="s">
        <v>225</v>
      </c>
      <c r="C86" s="10" t="s">
        <v>184</v>
      </c>
      <c r="D86" s="10" t="s">
        <v>185</v>
      </c>
      <c r="E86" s="11" t="s">
        <v>226</v>
      </c>
      <c r="F86" s="10" t="s">
        <v>27</v>
      </c>
      <c r="G86" s="12">
        <v>85</v>
      </c>
      <c r="H86" s="13">
        <v>0</v>
      </c>
      <c r="I86" s="18">
        <f t="shared" si="8"/>
        <v>0</v>
      </c>
    </row>
    <row r="87" spans="1:9" ht="45" x14ac:dyDescent="0.2">
      <c r="A87" s="2"/>
      <c r="B87" s="10" t="s">
        <v>227</v>
      </c>
      <c r="C87" s="10" t="s">
        <v>228</v>
      </c>
      <c r="D87" s="10" t="s">
        <v>181</v>
      </c>
      <c r="E87" s="11" t="s">
        <v>229</v>
      </c>
      <c r="F87" s="10" t="s">
        <v>27</v>
      </c>
      <c r="G87" s="12">
        <v>86</v>
      </c>
      <c r="H87" s="13">
        <v>0</v>
      </c>
      <c r="I87" s="18">
        <f t="shared" si="8"/>
        <v>0</v>
      </c>
    </row>
    <row r="88" spans="1:9" ht="45" x14ac:dyDescent="0.2">
      <c r="A88" s="2"/>
      <c r="B88" s="6"/>
      <c r="C88" s="6"/>
      <c r="D88" s="6"/>
      <c r="E88" s="5" t="s">
        <v>230</v>
      </c>
      <c r="F88" s="4"/>
      <c r="G88" s="6"/>
      <c r="H88" s="6"/>
      <c r="I88" s="20"/>
    </row>
    <row r="89" spans="1:9" x14ac:dyDescent="0.2">
      <c r="A89" s="2"/>
      <c r="B89" s="7"/>
      <c r="C89" s="7"/>
      <c r="D89" s="7"/>
      <c r="E89" s="8" t="s">
        <v>231</v>
      </c>
      <c r="F89" s="9"/>
      <c r="G89" s="7"/>
      <c r="H89" s="7"/>
      <c r="I89" s="19"/>
    </row>
    <row r="90" spans="1:9" ht="67.5" x14ac:dyDescent="0.2">
      <c r="A90" s="2"/>
      <c r="B90" s="10" t="s">
        <v>232</v>
      </c>
      <c r="C90" s="10" t="s">
        <v>233</v>
      </c>
      <c r="D90" s="10" t="s">
        <v>168</v>
      </c>
      <c r="E90" s="11" t="s">
        <v>234</v>
      </c>
      <c r="F90" s="10" t="s">
        <v>27</v>
      </c>
      <c r="G90" s="12">
        <v>57</v>
      </c>
      <c r="H90" s="13">
        <v>0</v>
      </c>
      <c r="I90" s="18">
        <f>G90*H90</f>
        <v>0</v>
      </c>
    </row>
    <row r="91" spans="1:9" ht="45" x14ac:dyDescent="0.2">
      <c r="A91" s="2"/>
      <c r="B91" s="10" t="s">
        <v>235</v>
      </c>
      <c r="C91" s="10" t="s">
        <v>236</v>
      </c>
      <c r="D91" s="10" t="s">
        <v>176</v>
      </c>
      <c r="E91" s="11" t="s">
        <v>237</v>
      </c>
      <c r="F91" s="10" t="s">
        <v>27</v>
      </c>
      <c r="G91" s="12">
        <v>56</v>
      </c>
      <c r="H91" s="13">
        <v>0</v>
      </c>
      <c r="I91" s="18">
        <f t="shared" ref="I91:I95" si="9">G91*H91</f>
        <v>0</v>
      </c>
    </row>
    <row r="92" spans="1:9" ht="33.75" x14ac:dyDescent="0.2">
      <c r="A92" s="2"/>
      <c r="B92" s="10" t="s">
        <v>238</v>
      </c>
      <c r="C92" s="10" t="s">
        <v>239</v>
      </c>
      <c r="D92" s="10" t="s">
        <v>176</v>
      </c>
      <c r="E92" s="11" t="s">
        <v>240</v>
      </c>
      <c r="F92" s="10" t="s">
        <v>27</v>
      </c>
      <c r="G92" s="12">
        <v>57</v>
      </c>
      <c r="H92" s="13">
        <v>0</v>
      </c>
      <c r="I92" s="18">
        <f t="shared" si="9"/>
        <v>0</v>
      </c>
    </row>
    <row r="93" spans="1:9" ht="33.75" x14ac:dyDescent="0.2">
      <c r="A93" s="2"/>
      <c r="B93" s="10" t="s">
        <v>241</v>
      </c>
      <c r="C93" s="10" t="s">
        <v>242</v>
      </c>
      <c r="D93" s="10" t="s">
        <v>185</v>
      </c>
      <c r="E93" s="11" t="s">
        <v>243</v>
      </c>
      <c r="F93" s="10" t="s">
        <v>27</v>
      </c>
      <c r="G93" s="12">
        <v>55</v>
      </c>
      <c r="H93" s="13">
        <v>0</v>
      </c>
      <c r="I93" s="18">
        <f t="shared" si="9"/>
        <v>0</v>
      </c>
    </row>
    <row r="94" spans="1:9" ht="33.75" x14ac:dyDescent="0.2">
      <c r="A94" s="2"/>
      <c r="B94" s="10" t="s">
        <v>244</v>
      </c>
      <c r="C94" s="10" t="s">
        <v>222</v>
      </c>
      <c r="D94" s="10" t="s">
        <v>223</v>
      </c>
      <c r="E94" s="11" t="s">
        <v>224</v>
      </c>
      <c r="F94" s="10" t="s">
        <v>27</v>
      </c>
      <c r="G94" s="12">
        <v>55</v>
      </c>
      <c r="H94" s="13">
        <v>0</v>
      </c>
      <c r="I94" s="18">
        <f t="shared" si="9"/>
        <v>0</v>
      </c>
    </row>
    <row r="95" spans="1:9" ht="33.75" x14ac:dyDescent="0.2">
      <c r="A95" s="2"/>
      <c r="B95" s="10" t="s">
        <v>245</v>
      </c>
      <c r="C95" s="10" t="s">
        <v>228</v>
      </c>
      <c r="D95" s="10" t="s">
        <v>181</v>
      </c>
      <c r="E95" s="11" t="s">
        <v>246</v>
      </c>
      <c r="F95" s="10" t="s">
        <v>27</v>
      </c>
      <c r="G95" s="12">
        <v>56</v>
      </c>
      <c r="H95" s="13">
        <v>0</v>
      </c>
      <c r="I95" s="18">
        <f t="shared" si="9"/>
        <v>0</v>
      </c>
    </row>
    <row r="96" spans="1:9" ht="22.5" x14ac:dyDescent="0.2">
      <c r="A96" s="2"/>
      <c r="B96" s="7"/>
      <c r="C96" s="7"/>
      <c r="D96" s="7"/>
      <c r="E96" s="8" t="s">
        <v>247</v>
      </c>
      <c r="F96" s="9"/>
      <c r="G96" s="7"/>
      <c r="H96" s="7"/>
      <c r="I96" s="19"/>
    </row>
    <row r="97" spans="1:9" ht="67.5" x14ac:dyDescent="0.2">
      <c r="A97" s="2"/>
      <c r="B97" s="10" t="s">
        <v>248</v>
      </c>
      <c r="C97" s="10" t="s">
        <v>233</v>
      </c>
      <c r="D97" s="10" t="s">
        <v>168</v>
      </c>
      <c r="E97" s="11" t="s">
        <v>234</v>
      </c>
      <c r="F97" s="10" t="s">
        <v>27</v>
      </c>
      <c r="G97" s="12">
        <v>56</v>
      </c>
      <c r="H97" s="13">
        <v>0</v>
      </c>
      <c r="I97" s="18">
        <f>G97*H97</f>
        <v>0</v>
      </c>
    </row>
    <row r="98" spans="1:9" ht="45" x14ac:dyDescent="0.2">
      <c r="A98" s="2"/>
      <c r="B98" s="10" t="s">
        <v>249</v>
      </c>
      <c r="C98" s="10" t="s">
        <v>236</v>
      </c>
      <c r="D98" s="10" t="s">
        <v>176</v>
      </c>
      <c r="E98" s="11" t="s">
        <v>237</v>
      </c>
      <c r="F98" s="10" t="s">
        <v>27</v>
      </c>
      <c r="G98" s="12">
        <v>56</v>
      </c>
      <c r="H98" s="13">
        <v>0</v>
      </c>
      <c r="I98" s="18">
        <f t="shared" ref="I98:I101" si="10">G98*H98</f>
        <v>0</v>
      </c>
    </row>
    <row r="99" spans="1:9" ht="33.75" x14ac:dyDescent="0.2">
      <c r="A99" s="2"/>
      <c r="B99" s="10" t="s">
        <v>250</v>
      </c>
      <c r="C99" s="10" t="s">
        <v>239</v>
      </c>
      <c r="D99" s="10" t="s">
        <v>176</v>
      </c>
      <c r="E99" s="11" t="s">
        <v>240</v>
      </c>
      <c r="F99" s="10" t="s">
        <v>27</v>
      </c>
      <c r="G99" s="12">
        <v>56</v>
      </c>
      <c r="H99" s="13">
        <v>0</v>
      </c>
      <c r="I99" s="18">
        <f t="shared" si="10"/>
        <v>0</v>
      </c>
    </row>
    <row r="100" spans="1:9" ht="45" x14ac:dyDescent="0.2">
      <c r="A100" s="2"/>
      <c r="B100" s="10" t="s">
        <v>251</v>
      </c>
      <c r="C100" s="10" t="s">
        <v>252</v>
      </c>
      <c r="D100" s="10" t="s">
        <v>185</v>
      </c>
      <c r="E100" s="11" t="s">
        <v>253</v>
      </c>
      <c r="F100" s="10" t="s">
        <v>27</v>
      </c>
      <c r="G100" s="12">
        <v>56</v>
      </c>
      <c r="H100" s="13">
        <v>0</v>
      </c>
      <c r="I100" s="18">
        <f t="shared" si="10"/>
        <v>0</v>
      </c>
    </row>
    <row r="101" spans="1:9" ht="22.5" x14ac:dyDescent="0.2">
      <c r="A101" s="2"/>
      <c r="B101" s="10" t="s">
        <v>254</v>
      </c>
      <c r="C101" s="10" t="s">
        <v>255</v>
      </c>
      <c r="D101" s="10" t="s">
        <v>223</v>
      </c>
      <c r="E101" s="11" t="s">
        <v>256</v>
      </c>
      <c r="F101" s="10" t="s">
        <v>27</v>
      </c>
      <c r="G101" s="12">
        <v>56</v>
      </c>
      <c r="H101" s="13">
        <v>0</v>
      </c>
      <c r="I101" s="18">
        <f t="shared" si="10"/>
        <v>0</v>
      </c>
    </row>
    <row r="102" spans="1:9" x14ac:dyDescent="0.2">
      <c r="A102" s="2"/>
      <c r="B102" s="7"/>
      <c r="C102" s="7"/>
      <c r="D102" s="7"/>
      <c r="E102" s="8" t="s">
        <v>257</v>
      </c>
      <c r="F102" s="9"/>
      <c r="G102" s="7"/>
      <c r="H102" s="7"/>
      <c r="I102" s="19"/>
    </row>
    <row r="103" spans="1:9" ht="56.25" x14ac:dyDescent="0.2">
      <c r="A103" s="2"/>
      <c r="B103" s="10" t="s">
        <v>258</v>
      </c>
      <c r="C103" s="10" t="s">
        <v>259</v>
      </c>
      <c r="D103" s="10" t="s">
        <v>168</v>
      </c>
      <c r="E103" s="11" t="s">
        <v>260</v>
      </c>
      <c r="F103" s="10" t="s">
        <v>27</v>
      </c>
      <c r="G103" s="12">
        <v>2736</v>
      </c>
      <c r="H103" s="13">
        <v>0</v>
      </c>
      <c r="I103" s="18">
        <f>G103*H103</f>
        <v>0</v>
      </c>
    </row>
    <row r="104" spans="1:9" ht="45" x14ac:dyDescent="0.2">
      <c r="A104" s="2"/>
      <c r="B104" s="10" t="s">
        <v>261</v>
      </c>
      <c r="C104" s="10" t="s">
        <v>236</v>
      </c>
      <c r="D104" s="10" t="s">
        <v>176</v>
      </c>
      <c r="E104" s="11" t="s">
        <v>237</v>
      </c>
      <c r="F104" s="10" t="s">
        <v>27</v>
      </c>
      <c r="G104" s="12">
        <v>2736</v>
      </c>
      <c r="H104" s="13">
        <v>0</v>
      </c>
      <c r="I104" s="18">
        <f>G104*H104</f>
        <v>0</v>
      </c>
    </row>
    <row r="105" spans="1:9" ht="22.5" x14ac:dyDescent="0.2">
      <c r="A105" s="2"/>
      <c r="B105" s="7"/>
      <c r="C105" s="7"/>
      <c r="D105" s="7"/>
      <c r="E105" s="8" t="s">
        <v>262</v>
      </c>
      <c r="F105" s="9"/>
      <c r="G105" s="7"/>
      <c r="H105" s="7"/>
      <c r="I105" s="19"/>
    </row>
    <row r="106" spans="1:9" ht="67.5" x14ac:dyDescent="0.2">
      <c r="A106" s="2"/>
      <c r="B106" s="10" t="s">
        <v>263</v>
      </c>
      <c r="C106" s="10" t="s">
        <v>233</v>
      </c>
      <c r="D106" s="10" t="s">
        <v>168</v>
      </c>
      <c r="E106" s="11" t="s">
        <v>264</v>
      </c>
      <c r="F106" s="10" t="s">
        <v>27</v>
      </c>
      <c r="G106" s="12">
        <v>3330</v>
      </c>
      <c r="H106" s="13">
        <v>0</v>
      </c>
      <c r="I106" s="18">
        <f>G106*H106</f>
        <v>0</v>
      </c>
    </row>
    <row r="107" spans="1:9" ht="33.75" x14ac:dyDescent="0.2">
      <c r="A107" s="2"/>
      <c r="B107" s="10" t="s">
        <v>265</v>
      </c>
      <c r="C107" s="10" t="s">
        <v>197</v>
      </c>
      <c r="D107" s="10" t="s">
        <v>176</v>
      </c>
      <c r="E107" s="11" t="s">
        <v>266</v>
      </c>
      <c r="F107" s="10" t="s">
        <v>27</v>
      </c>
      <c r="G107" s="12">
        <v>3240</v>
      </c>
      <c r="H107" s="13">
        <v>0</v>
      </c>
      <c r="I107" s="18">
        <f t="shared" ref="I107:I109" si="11">G107*H107</f>
        <v>0</v>
      </c>
    </row>
    <row r="108" spans="1:9" ht="56.25" x14ac:dyDescent="0.2">
      <c r="A108" s="2"/>
      <c r="B108" s="10" t="s">
        <v>267</v>
      </c>
      <c r="C108" s="10" t="s">
        <v>205</v>
      </c>
      <c r="D108" s="10" t="s">
        <v>172</v>
      </c>
      <c r="E108" s="11" t="s">
        <v>268</v>
      </c>
      <c r="F108" s="10" t="s">
        <v>42</v>
      </c>
      <c r="G108" s="12">
        <v>648</v>
      </c>
      <c r="H108" s="13">
        <v>0</v>
      </c>
      <c r="I108" s="18">
        <f t="shared" si="11"/>
        <v>0</v>
      </c>
    </row>
    <row r="109" spans="1:9" ht="56.25" x14ac:dyDescent="0.2">
      <c r="A109" s="2"/>
      <c r="B109" s="10" t="s">
        <v>269</v>
      </c>
      <c r="C109" s="10" t="s">
        <v>208</v>
      </c>
      <c r="D109" s="10" t="s">
        <v>209</v>
      </c>
      <c r="E109" s="11" t="s">
        <v>210</v>
      </c>
      <c r="F109" s="10" t="s">
        <v>27</v>
      </c>
      <c r="G109" s="12">
        <v>3240</v>
      </c>
      <c r="H109" s="13">
        <v>0</v>
      </c>
      <c r="I109" s="18">
        <f t="shared" si="11"/>
        <v>0</v>
      </c>
    </row>
    <row r="110" spans="1:9" x14ac:dyDescent="0.2">
      <c r="A110" s="2"/>
      <c r="B110" s="7"/>
      <c r="C110" s="7"/>
      <c r="D110" s="7"/>
      <c r="E110" s="8" t="s">
        <v>270</v>
      </c>
      <c r="F110" s="9"/>
      <c r="G110" s="7"/>
      <c r="H110" s="7"/>
      <c r="I110" s="19"/>
    </row>
    <row r="111" spans="1:9" ht="56.25" x14ac:dyDescent="0.2">
      <c r="A111" s="2"/>
      <c r="B111" s="10" t="s">
        <v>271</v>
      </c>
      <c r="C111" s="10" t="s">
        <v>272</v>
      </c>
      <c r="D111" s="10" t="s">
        <v>168</v>
      </c>
      <c r="E111" s="11" t="s">
        <v>273</v>
      </c>
      <c r="F111" s="10" t="s">
        <v>27</v>
      </c>
      <c r="G111" s="12">
        <v>1398.8</v>
      </c>
      <c r="H111" s="13">
        <v>0</v>
      </c>
      <c r="I111" s="18">
        <f>G111*H111</f>
        <v>0</v>
      </c>
    </row>
    <row r="112" spans="1:9" ht="45" x14ac:dyDescent="0.2">
      <c r="A112" s="2"/>
      <c r="B112" s="10" t="s">
        <v>274</v>
      </c>
      <c r="C112" s="10" t="s">
        <v>275</v>
      </c>
      <c r="D112" s="10" t="s">
        <v>176</v>
      </c>
      <c r="E112" s="11" t="s">
        <v>276</v>
      </c>
      <c r="F112" s="10" t="s">
        <v>27</v>
      </c>
      <c r="G112" s="12">
        <v>1398.8</v>
      </c>
      <c r="H112" s="13">
        <v>0</v>
      </c>
      <c r="I112" s="18">
        <f>G112*H112</f>
        <v>0</v>
      </c>
    </row>
    <row r="113" spans="1:9" ht="45" x14ac:dyDescent="0.2">
      <c r="A113" s="2"/>
      <c r="B113" s="7"/>
      <c r="C113" s="7"/>
      <c r="D113" s="7"/>
      <c r="E113" s="8" t="s">
        <v>277</v>
      </c>
      <c r="F113" s="9"/>
      <c r="G113" s="7"/>
      <c r="H113" s="7"/>
      <c r="I113" s="19"/>
    </row>
    <row r="114" spans="1:9" ht="67.5" x14ac:dyDescent="0.2">
      <c r="A114" s="2"/>
      <c r="B114" s="10" t="s">
        <v>278</v>
      </c>
      <c r="C114" s="10" t="s">
        <v>79</v>
      </c>
      <c r="D114" s="10" t="s">
        <v>80</v>
      </c>
      <c r="E114" s="11" t="s">
        <v>217</v>
      </c>
      <c r="F114" s="10" t="s">
        <v>42</v>
      </c>
      <c r="G114" s="12">
        <v>84</v>
      </c>
      <c r="H114" s="13">
        <v>0</v>
      </c>
      <c r="I114" s="18">
        <f>G114*H114</f>
        <v>0</v>
      </c>
    </row>
    <row r="115" spans="1:9" ht="45" x14ac:dyDescent="0.2">
      <c r="A115" s="2"/>
      <c r="B115" s="10" t="s">
        <v>279</v>
      </c>
      <c r="C115" s="10" t="s">
        <v>280</v>
      </c>
      <c r="D115" s="10" t="s">
        <v>168</v>
      </c>
      <c r="E115" s="11" t="s">
        <v>281</v>
      </c>
      <c r="F115" s="10" t="s">
        <v>27</v>
      </c>
      <c r="G115" s="12">
        <v>210</v>
      </c>
      <c r="H115" s="13">
        <v>0</v>
      </c>
      <c r="I115" s="18">
        <f t="shared" ref="I115:I123" si="12">G115*H115</f>
        <v>0</v>
      </c>
    </row>
    <row r="116" spans="1:9" ht="45" x14ac:dyDescent="0.2">
      <c r="A116" s="2"/>
      <c r="B116" s="10" t="s">
        <v>282</v>
      </c>
      <c r="C116" s="10" t="s">
        <v>239</v>
      </c>
      <c r="D116" s="10" t="s">
        <v>176</v>
      </c>
      <c r="E116" s="11" t="s">
        <v>283</v>
      </c>
      <c r="F116" s="10" t="s">
        <v>27</v>
      </c>
      <c r="G116" s="12">
        <v>210</v>
      </c>
      <c r="H116" s="13">
        <v>0</v>
      </c>
      <c r="I116" s="18">
        <f t="shared" si="12"/>
        <v>0</v>
      </c>
    </row>
    <row r="117" spans="1:9" ht="45" x14ac:dyDescent="0.2">
      <c r="A117" s="2"/>
      <c r="B117" s="10" t="s">
        <v>284</v>
      </c>
      <c r="C117" s="10" t="s">
        <v>236</v>
      </c>
      <c r="D117" s="10" t="s">
        <v>176</v>
      </c>
      <c r="E117" s="11" t="s">
        <v>285</v>
      </c>
      <c r="F117" s="10" t="s">
        <v>27</v>
      </c>
      <c r="G117" s="12">
        <v>284.5</v>
      </c>
      <c r="H117" s="13">
        <v>0</v>
      </c>
      <c r="I117" s="18">
        <f t="shared" si="12"/>
        <v>0</v>
      </c>
    </row>
    <row r="118" spans="1:9" ht="56.25" x14ac:dyDescent="0.2">
      <c r="A118" s="2"/>
      <c r="B118" s="10" t="s">
        <v>286</v>
      </c>
      <c r="C118" s="10" t="s">
        <v>287</v>
      </c>
      <c r="D118" s="10" t="s">
        <v>209</v>
      </c>
      <c r="E118" s="11" t="s">
        <v>210</v>
      </c>
      <c r="F118" s="10" t="s">
        <v>27</v>
      </c>
      <c r="G118" s="12">
        <v>284.5</v>
      </c>
      <c r="H118" s="13">
        <v>0</v>
      </c>
      <c r="I118" s="18">
        <f t="shared" si="12"/>
        <v>0</v>
      </c>
    </row>
    <row r="119" spans="1:9" ht="45" x14ac:dyDescent="0.2">
      <c r="A119" s="2"/>
      <c r="B119" s="10" t="s">
        <v>288</v>
      </c>
      <c r="C119" s="10" t="s">
        <v>289</v>
      </c>
      <c r="D119" s="10" t="s">
        <v>290</v>
      </c>
      <c r="E119" s="11" t="s">
        <v>291</v>
      </c>
      <c r="F119" s="10" t="s">
        <v>35</v>
      </c>
      <c r="G119" s="12">
        <v>132</v>
      </c>
      <c r="H119" s="13">
        <v>0</v>
      </c>
      <c r="I119" s="18">
        <f t="shared" si="12"/>
        <v>0</v>
      </c>
    </row>
    <row r="120" spans="1:9" ht="45" x14ac:dyDescent="0.2">
      <c r="A120" s="2"/>
      <c r="B120" s="10" t="s">
        <v>292</v>
      </c>
      <c r="C120" s="10" t="s">
        <v>293</v>
      </c>
      <c r="D120" s="10" t="s">
        <v>98</v>
      </c>
      <c r="E120" s="11" t="s">
        <v>294</v>
      </c>
      <c r="F120" s="10" t="s">
        <v>35</v>
      </c>
      <c r="G120" s="12">
        <v>90</v>
      </c>
      <c r="H120" s="13">
        <v>0</v>
      </c>
      <c r="I120" s="18">
        <f t="shared" si="12"/>
        <v>0</v>
      </c>
    </row>
    <row r="121" spans="1:9" ht="56.25" x14ac:dyDescent="0.2">
      <c r="A121" s="2"/>
      <c r="B121" s="10" t="s">
        <v>295</v>
      </c>
      <c r="C121" s="10" t="s">
        <v>296</v>
      </c>
      <c r="D121" s="10" t="s">
        <v>297</v>
      </c>
      <c r="E121" s="11" t="s">
        <v>298</v>
      </c>
      <c r="F121" s="10" t="s">
        <v>35</v>
      </c>
      <c r="G121" s="12">
        <v>90</v>
      </c>
      <c r="H121" s="13">
        <v>0</v>
      </c>
      <c r="I121" s="18">
        <f t="shared" si="12"/>
        <v>0</v>
      </c>
    </row>
    <row r="122" spans="1:9" ht="22.5" x14ac:dyDescent="0.2">
      <c r="A122" s="2"/>
      <c r="B122" s="10" t="s">
        <v>299</v>
      </c>
      <c r="C122" s="10" t="s">
        <v>97</v>
      </c>
      <c r="D122" s="10" t="s">
        <v>98</v>
      </c>
      <c r="E122" s="11" t="s">
        <v>300</v>
      </c>
      <c r="F122" s="10" t="s">
        <v>42</v>
      </c>
      <c r="G122" s="12">
        <v>27.8</v>
      </c>
      <c r="H122" s="13">
        <v>0</v>
      </c>
      <c r="I122" s="18">
        <f t="shared" si="12"/>
        <v>0</v>
      </c>
    </row>
    <row r="123" spans="1:9" ht="180" x14ac:dyDescent="0.2">
      <c r="A123" s="2"/>
      <c r="B123" s="10" t="s">
        <v>301</v>
      </c>
      <c r="C123" s="10" t="s">
        <v>30</v>
      </c>
      <c r="D123" s="10"/>
      <c r="E123" s="11" t="s">
        <v>302</v>
      </c>
      <c r="F123" s="10" t="s">
        <v>32</v>
      </c>
      <c r="G123" s="12">
        <v>6</v>
      </c>
      <c r="H123" s="13">
        <v>0</v>
      </c>
      <c r="I123" s="18">
        <f t="shared" si="12"/>
        <v>0</v>
      </c>
    </row>
    <row r="124" spans="1:9" x14ac:dyDescent="0.2">
      <c r="A124" s="2"/>
      <c r="B124" s="6"/>
      <c r="C124" s="6"/>
      <c r="D124" s="6"/>
      <c r="E124" s="5" t="s">
        <v>303</v>
      </c>
      <c r="F124" s="4"/>
      <c r="G124" s="6"/>
      <c r="H124" s="6"/>
      <c r="I124" s="20"/>
    </row>
    <row r="125" spans="1:9" ht="45" x14ac:dyDescent="0.2">
      <c r="A125" s="2"/>
      <c r="B125" s="10" t="s">
        <v>304</v>
      </c>
      <c r="C125" s="10" t="s">
        <v>305</v>
      </c>
      <c r="D125" s="10" t="s">
        <v>98</v>
      </c>
      <c r="E125" s="11" t="s">
        <v>306</v>
      </c>
      <c r="F125" s="10" t="s">
        <v>35</v>
      </c>
      <c r="G125" s="12">
        <v>1000</v>
      </c>
      <c r="H125" s="13">
        <v>0</v>
      </c>
      <c r="I125" s="18">
        <f>G125*H125</f>
        <v>0</v>
      </c>
    </row>
    <row r="126" spans="1:9" ht="33.75" x14ac:dyDescent="0.2">
      <c r="A126" s="2"/>
      <c r="B126" s="10" t="s">
        <v>307</v>
      </c>
      <c r="C126" s="10" t="s">
        <v>305</v>
      </c>
      <c r="D126" s="10" t="s">
        <v>98</v>
      </c>
      <c r="E126" s="11" t="s">
        <v>308</v>
      </c>
      <c r="F126" s="10" t="s">
        <v>35</v>
      </c>
      <c r="G126" s="12">
        <v>2700</v>
      </c>
      <c r="H126" s="13">
        <v>0</v>
      </c>
      <c r="I126" s="18">
        <f t="shared" ref="I126:I128" si="13">G126*H126</f>
        <v>0</v>
      </c>
    </row>
    <row r="127" spans="1:9" ht="45" x14ac:dyDescent="0.2">
      <c r="A127" s="2"/>
      <c r="B127" s="10" t="s">
        <v>309</v>
      </c>
      <c r="C127" s="10" t="s">
        <v>289</v>
      </c>
      <c r="D127" s="10" t="s">
        <v>290</v>
      </c>
      <c r="E127" s="11" t="s">
        <v>291</v>
      </c>
      <c r="F127" s="10" t="s">
        <v>35</v>
      </c>
      <c r="G127" s="12">
        <v>1618</v>
      </c>
      <c r="H127" s="13">
        <v>0</v>
      </c>
      <c r="I127" s="18">
        <f t="shared" si="13"/>
        <v>0</v>
      </c>
    </row>
    <row r="128" spans="1:9" ht="22.5" x14ac:dyDescent="0.2">
      <c r="A128" s="2"/>
      <c r="B128" s="10" t="s">
        <v>310</v>
      </c>
      <c r="C128" s="10" t="s">
        <v>97</v>
      </c>
      <c r="D128" s="10" t="s">
        <v>98</v>
      </c>
      <c r="E128" s="11" t="s">
        <v>300</v>
      </c>
      <c r="F128" s="10" t="s">
        <v>42</v>
      </c>
      <c r="G128" s="12">
        <v>414.7</v>
      </c>
      <c r="H128" s="13">
        <v>0</v>
      </c>
      <c r="I128" s="18">
        <f t="shared" si="13"/>
        <v>0</v>
      </c>
    </row>
    <row r="129" spans="1:9" ht="45" x14ac:dyDescent="0.2">
      <c r="A129" s="2"/>
      <c r="B129" s="6"/>
      <c r="C129" s="6"/>
      <c r="D129" s="6"/>
      <c r="E129" s="5" t="s">
        <v>311</v>
      </c>
      <c r="F129" s="4"/>
      <c r="G129" s="6"/>
      <c r="H129" s="6"/>
      <c r="I129" s="20"/>
    </row>
    <row r="130" spans="1:9" ht="33.75" x14ac:dyDescent="0.2">
      <c r="A130" s="2"/>
      <c r="B130" s="10" t="s">
        <v>312</v>
      </c>
      <c r="C130" s="10" t="s">
        <v>313</v>
      </c>
      <c r="D130" s="10" t="s">
        <v>25</v>
      </c>
      <c r="E130" s="11" t="s">
        <v>314</v>
      </c>
      <c r="F130" s="10" t="s">
        <v>63</v>
      </c>
      <c r="G130" s="12">
        <v>69</v>
      </c>
      <c r="H130" s="13">
        <v>0</v>
      </c>
      <c r="I130" s="18">
        <f>G130*H130</f>
        <v>0</v>
      </c>
    </row>
    <row r="131" spans="1:9" ht="22.5" x14ac:dyDescent="0.2">
      <c r="A131" s="2"/>
      <c r="B131" s="10" t="s">
        <v>315</v>
      </c>
      <c r="C131" s="10" t="s">
        <v>316</v>
      </c>
      <c r="D131" s="10" t="s">
        <v>25</v>
      </c>
      <c r="E131" s="11" t="s">
        <v>317</v>
      </c>
      <c r="F131" s="10" t="s">
        <v>63</v>
      </c>
      <c r="G131" s="12">
        <v>22</v>
      </c>
      <c r="H131" s="13">
        <v>0</v>
      </c>
      <c r="I131" s="18">
        <f t="shared" ref="I131:I138" si="14">G131*H131</f>
        <v>0</v>
      </c>
    </row>
    <row r="132" spans="1:9" ht="22.5" x14ac:dyDescent="0.2">
      <c r="A132" s="2"/>
      <c r="B132" s="10" t="s">
        <v>318</v>
      </c>
      <c r="C132" s="10" t="s">
        <v>319</v>
      </c>
      <c r="D132" s="10" t="s">
        <v>25</v>
      </c>
      <c r="E132" s="11" t="s">
        <v>320</v>
      </c>
      <c r="F132" s="10" t="s">
        <v>63</v>
      </c>
      <c r="G132" s="12">
        <v>110</v>
      </c>
      <c r="H132" s="13">
        <v>0</v>
      </c>
      <c r="I132" s="18">
        <f t="shared" si="14"/>
        <v>0</v>
      </c>
    </row>
    <row r="133" spans="1:9" ht="56.25" x14ac:dyDescent="0.2">
      <c r="A133" s="2"/>
      <c r="B133" s="10" t="s">
        <v>321</v>
      </c>
      <c r="C133" s="10" t="s">
        <v>322</v>
      </c>
      <c r="D133" s="10" t="s">
        <v>323</v>
      </c>
      <c r="E133" s="11" t="s">
        <v>324</v>
      </c>
      <c r="F133" s="10" t="s">
        <v>63</v>
      </c>
      <c r="G133" s="12">
        <v>22</v>
      </c>
      <c r="H133" s="13">
        <v>0</v>
      </c>
      <c r="I133" s="18">
        <f t="shared" si="14"/>
        <v>0</v>
      </c>
    </row>
    <row r="134" spans="1:9" ht="22.5" x14ac:dyDescent="0.2">
      <c r="A134" s="2"/>
      <c r="B134" s="10" t="s">
        <v>325</v>
      </c>
      <c r="C134" s="10" t="s">
        <v>326</v>
      </c>
      <c r="D134" s="10" t="s">
        <v>323</v>
      </c>
      <c r="E134" s="11" t="s">
        <v>327</v>
      </c>
      <c r="F134" s="10" t="s">
        <v>63</v>
      </c>
      <c r="G134" s="12">
        <v>74</v>
      </c>
      <c r="H134" s="13">
        <v>0</v>
      </c>
      <c r="I134" s="18">
        <f t="shared" si="14"/>
        <v>0</v>
      </c>
    </row>
    <row r="135" spans="1:9" ht="33.75" x14ac:dyDescent="0.2">
      <c r="A135" s="2"/>
      <c r="B135" s="10" t="s">
        <v>328</v>
      </c>
      <c r="C135" s="10" t="s">
        <v>329</v>
      </c>
      <c r="D135" s="10" t="s">
        <v>323</v>
      </c>
      <c r="E135" s="11" t="s">
        <v>330</v>
      </c>
      <c r="F135" s="10" t="s">
        <v>63</v>
      </c>
      <c r="G135" s="12">
        <v>54</v>
      </c>
      <c r="H135" s="13">
        <v>0</v>
      </c>
      <c r="I135" s="18">
        <f t="shared" si="14"/>
        <v>0</v>
      </c>
    </row>
    <row r="136" spans="1:9" ht="22.5" x14ac:dyDescent="0.2">
      <c r="A136" s="2"/>
      <c r="B136" s="10" t="s">
        <v>331</v>
      </c>
      <c r="C136" s="10" t="s">
        <v>332</v>
      </c>
      <c r="D136" s="10" t="s">
        <v>25</v>
      </c>
      <c r="E136" s="11" t="s">
        <v>333</v>
      </c>
      <c r="F136" s="10" t="s">
        <v>35</v>
      </c>
      <c r="G136" s="12">
        <v>76</v>
      </c>
      <c r="H136" s="13">
        <v>0</v>
      </c>
      <c r="I136" s="18">
        <f t="shared" si="14"/>
        <v>0</v>
      </c>
    </row>
    <row r="137" spans="1:9" ht="33.75" x14ac:dyDescent="0.2">
      <c r="A137" s="2"/>
      <c r="B137" s="10" t="s">
        <v>334</v>
      </c>
      <c r="C137" s="10" t="s">
        <v>30</v>
      </c>
      <c r="D137" s="10" t="s">
        <v>323</v>
      </c>
      <c r="E137" s="11" t="s">
        <v>335</v>
      </c>
      <c r="F137" s="10" t="s">
        <v>336</v>
      </c>
      <c r="G137" s="12">
        <v>76</v>
      </c>
      <c r="H137" s="13">
        <v>0</v>
      </c>
      <c r="I137" s="18">
        <f t="shared" si="14"/>
        <v>0</v>
      </c>
    </row>
    <row r="138" spans="1:9" ht="33.75" x14ac:dyDescent="0.2">
      <c r="A138" s="2"/>
      <c r="B138" s="10" t="s">
        <v>337</v>
      </c>
      <c r="C138" s="10" t="s">
        <v>338</v>
      </c>
      <c r="D138" s="10" t="s">
        <v>323</v>
      </c>
      <c r="E138" s="11" t="s">
        <v>339</v>
      </c>
      <c r="F138" s="10" t="s">
        <v>27</v>
      </c>
      <c r="G138" s="12">
        <v>30</v>
      </c>
      <c r="H138" s="13">
        <v>0</v>
      </c>
      <c r="I138" s="18">
        <f t="shared" si="14"/>
        <v>0</v>
      </c>
    </row>
    <row r="139" spans="1:9" ht="22.5" x14ac:dyDescent="0.2">
      <c r="A139" s="2"/>
      <c r="B139" s="6"/>
      <c r="C139" s="6"/>
      <c r="D139" s="6"/>
      <c r="E139" s="5" t="s">
        <v>340</v>
      </c>
      <c r="F139" s="4"/>
      <c r="G139" s="6"/>
      <c r="H139" s="6"/>
      <c r="I139" s="20"/>
    </row>
    <row r="140" spans="1:9" ht="101.25" x14ac:dyDescent="0.2">
      <c r="A140" s="2"/>
      <c r="B140" s="10" t="s">
        <v>341</v>
      </c>
      <c r="C140" s="10" t="s">
        <v>322</v>
      </c>
      <c r="D140" s="10" t="s">
        <v>323</v>
      </c>
      <c r="E140" s="28" t="s">
        <v>342</v>
      </c>
      <c r="F140" s="10" t="s">
        <v>63</v>
      </c>
      <c r="G140" s="12">
        <v>2</v>
      </c>
      <c r="H140" s="13">
        <v>0</v>
      </c>
      <c r="I140" s="18">
        <f>G140*H140</f>
        <v>0</v>
      </c>
    </row>
    <row r="141" spans="1:9" ht="22.5" x14ac:dyDescent="0.2">
      <c r="A141" s="2"/>
      <c r="B141" s="10" t="s">
        <v>343</v>
      </c>
      <c r="C141" s="10" t="s">
        <v>326</v>
      </c>
      <c r="D141" s="10" t="s">
        <v>323</v>
      </c>
      <c r="E141" s="11" t="s">
        <v>327</v>
      </c>
      <c r="F141" s="10" t="s">
        <v>63</v>
      </c>
      <c r="G141" s="12">
        <v>2</v>
      </c>
      <c r="H141" s="13">
        <v>0</v>
      </c>
      <c r="I141" s="18">
        <f>G141*H141</f>
        <v>0</v>
      </c>
    </row>
    <row r="142" spans="1:9" ht="22.5" x14ac:dyDescent="0.2">
      <c r="A142" s="2"/>
      <c r="B142" s="6"/>
      <c r="C142" s="6"/>
      <c r="D142" s="6"/>
      <c r="E142" s="5" t="s">
        <v>344</v>
      </c>
      <c r="F142" s="4"/>
      <c r="G142" s="6"/>
      <c r="H142" s="6"/>
      <c r="I142" s="20"/>
    </row>
    <row r="143" spans="1:9" ht="45" x14ac:dyDescent="0.2">
      <c r="A143" s="2"/>
      <c r="B143" s="10" t="s">
        <v>345</v>
      </c>
      <c r="C143" s="10" t="s">
        <v>346</v>
      </c>
      <c r="D143" s="10" t="s">
        <v>347</v>
      </c>
      <c r="E143" s="11" t="s">
        <v>348</v>
      </c>
      <c r="F143" s="10" t="s">
        <v>35</v>
      </c>
      <c r="G143" s="12">
        <v>30</v>
      </c>
      <c r="H143" s="13">
        <v>0</v>
      </c>
      <c r="I143" s="18">
        <f>G143*H143</f>
        <v>0</v>
      </c>
    </row>
    <row r="144" spans="1:9" ht="45" x14ac:dyDescent="0.2">
      <c r="A144" s="2"/>
      <c r="B144" s="10" t="s">
        <v>349</v>
      </c>
      <c r="C144" s="10" t="s">
        <v>346</v>
      </c>
      <c r="D144" s="10" t="s">
        <v>347</v>
      </c>
      <c r="E144" s="11" t="s">
        <v>350</v>
      </c>
      <c r="F144" s="10" t="s">
        <v>35</v>
      </c>
      <c r="G144" s="12">
        <v>110</v>
      </c>
      <c r="H144" s="13">
        <v>0</v>
      </c>
      <c r="I144" s="18">
        <f t="shared" ref="I144:I145" si="15">G144*H144</f>
        <v>0</v>
      </c>
    </row>
    <row r="145" spans="1:9" ht="45" x14ac:dyDescent="0.2">
      <c r="A145" s="2"/>
      <c r="B145" s="10" t="s">
        <v>351</v>
      </c>
      <c r="C145" s="10" t="s">
        <v>346</v>
      </c>
      <c r="D145" s="10" t="s">
        <v>347</v>
      </c>
      <c r="E145" s="11" t="s">
        <v>352</v>
      </c>
      <c r="F145" s="10" t="s">
        <v>35</v>
      </c>
      <c r="G145" s="12">
        <v>60</v>
      </c>
      <c r="H145" s="13">
        <v>0</v>
      </c>
      <c r="I145" s="18">
        <f t="shared" si="15"/>
        <v>0</v>
      </c>
    </row>
    <row r="146" spans="1:9" ht="33.75" x14ac:dyDescent="0.2">
      <c r="A146" s="2"/>
      <c r="B146" s="6"/>
      <c r="C146" s="6"/>
      <c r="D146" s="6"/>
      <c r="E146" s="5" t="s">
        <v>353</v>
      </c>
      <c r="F146" s="4"/>
      <c r="G146" s="6"/>
      <c r="H146" s="6"/>
      <c r="I146" s="20"/>
    </row>
    <row r="147" spans="1:9" ht="33.75" x14ac:dyDescent="0.2">
      <c r="A147" s="2"/>
      <c r="B147" s="10" t="s">
        <v>354</v>
      </c>
      <c r="C147" s="10" t="s">
        <v>30</v>
      </c>
      <c r="D147" s="10"/>
      <c r="E147" s="28" t="s">
        <v>355</v>
      </c>
      <c r="F147" s="10" t="s">
        <v>63</v>
      </c>
      <c r="G147" s="12">
        <v>34</v>
      </c>
      <c r="H147" s="13">
        <v>0</v>
      </c>
      <c r="I147" s="18">
        <f>G147*H147</f>
        <v>0</v>
      </c>
    </row>
    <row r="148" spans="1:9" ht="45.75" thickBot="1" x14ac:dyDescent="0.25">
      <c r="A148" s="2"/>
      <c r="B148" s="10" t="s">
        <v>356</v>
      </c>
      <c r="C148" s="10" t="s">
        <v>30</v>
      </c>
      <c r="D148" s="10"/>
      <c r="E148" s="28" t="s">
        <v>357</v>
      </c>
      <c r="F148" s="10" t="s">
        <v>63</v>
      </c>
      <c r="G148" s="12">
        <v>34</v>
      </c>
      <c r="H148" s="13">
        <v>0</v>
      </c>
      <c r="I148" s="18">
        <f>G148*H148</f>
        <v>0</v>
      </c>
    </row>
    <row r="149" spans="1:9" x14ac:dyDescent="0.2">
      <c r="A149" s="2"/>
      <c r="B149" s="14"/>
      <c r="C149" s="14"/>
      <c r="D149" s="14"/>
      <c r="E149" s="14" t="s">
        <v>359</v>
      </c>
      <c r="F149" s="14"/>
      <c r="G149" s="14"/>
      <c r="H149" s="14"/>
      <c r="I149" s="21">
        <f>SUM(I8:I148)</f>
        <v>0</v>
      </c>
    </row>
    <row r="150" spans="1:9" x14ac:dyDescent="0.2">
      <c r="A150" s="2"/>
      <c r="B150" s="15"/>
      <c r="C150" s="15"/>
      <c r="D150" s="15"/>
      <c r="E150" s="15" t="s">
        <v>358</v>
      </c>
      <c r="F150" s="15"/>
      <c r="G150" s="15"/>
      <c r="H150" s="15"/>
      <c r="I150" s="22">
        <f>I149*23%</f>
        <v>0</v>
      </c>
    </row>
    <row r="151" spans="1:9" x14ac:dyDescent="0.2">
      <c r="A151" s="2"/>
      <c r="B151" s="16"/>
      <c r="C151" s="16"/>
      <c r="D151" s="16"/>
      <c r="E151" s="16" t="s">
        <v>360</v>
      </c>
      <c r="F151" s="16"/>
      <c r="G151" s="16"/>
      <c r="H151" s="16"/>
      <c r="I151" s="23">
        <f>I149+I150</f>
        <v>0</v>
      </c>
    </row>
  </sheetData>
  <mergeCells count="2">
    <mergeCell ref="B2:I2"/>
    <mergeCell ref="B3:I3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Marcint</dc:creator>
  <cp:keywords/>
  <dc:description/>
  <cp:lastModifiedBy>Marcint</cp:lastModifiedBy>
  <dcterms:created xsi:type="dcterms:W3CDTF">2024-02-28T10:24:49Z</dcterms:created>
  <dcterms:modified xsi:type="dcterms:W3CDTF">2024-02-28T10:43:02Z</dcterms:modified>
</cp:coreProperties>
</file>